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240" yWindow="108" windowWidth="14808" windowHeight="8016" tabRatio="886" activeTab="0"/>
  </bookViews>
  <sheets>
    <sheet name="Spis treści" sheetId="1" r:id="rId1"/>
    <sheet name="Tabl. I" sheetId="76" r:id="rId2"/>
    <sheet name="Tabl. 1." sheetId="2" r:id="rId3"/>
    <sheet name="Tabl. 2." sheetId="3" r:id="rId4"/>
    <sheet name="Tabl. 3." sheetId="72" r:id="rId5"/>
    <sheet name="Tabl. 4." sheetId="71" r:id="rId6"/>
    <sheet name="Tabl. 5." sheetId="6" r:id="rId7"/>
    <sheet name="Tabl. 6." sheetId="74" r:id="rId8"/>
    <sheet name="Tabl. 7." sheetId="77" r:id="rId9"/>
    <sheet name="Tabl. 8." sheetId="67" r:id="rId10"/>
    <sheet name="Tabl. 9." sheetId="75" r:id="rId11"/>
    <sheet name="Tabl. 10." sheetId="78" r:id="rId12"/>
    <sheet name="Tabl. 11." sheetId="85" r:id="rId13"/>
    <sheet name="Tabl. 12." sheetId="88" r:id="rId14"/>
    <sheet name="Tabl. 13." sheetId="87" r:id="rId15"/>
    <sheet name="Tabl. 14." sheetId="84" r:id="rId16"/>
    <sheet name="Tabl. 15." sheetId="83" r:id="rId17"/>
    <sheet name="Tabl. 16." sheetId="86" r:id="rId18"/>
    <sheet name="Tabl. 17" sheetId="11" r:id="rId19"/>
    <sheet name="Tabl. 18" sheetId="12" r:id="rId20"/>
    <sheet name="Tabl. 19" sheetId="7" r:id="rId21"/>
    <sheet name="Tabl. 20." sheetId="80" r:id="rId22"/>
    <sheet name="Tabl. 21." sheetId="79" r:id="rId23"/>
    <sheet name="Tabl. 22." sheetId="8" r:id="rId24"/>
    <sheet name="Tabl. 23." sheetId="19" r:id="rId25"/>
    <sheet name="Tabl. 24." sheetId="55" r:id="rId26"/>
    <sheet name="Tabl. 25." sheetId="81" r:id="rId27"/>
    <sheet name="Tabl. 26." sheetId="56" r:id="rId28"/>
    <sheet name="Tabl. 27." sheetId="57" r:id="rId29"/>
    <sheet name="Arkusz1" sheetId="69" r:id="rId30"/>
  </sheets>
  <definedNames/>
  <calcPr calcId="145621"/>
</workbook>
</file>

<file path=xl/sharedStrings.xml><?xml version="1.0" encoding="utf-8"?>
<sst xmlns="http://schemas.openxmlformats.org/spreadsheetml/2006/main" count="3494" uniqueCount="1143">
  <si>
    <t>Tabl. 1.</t>
  </si>
  <si>
    <t xml:space="preserve">Tabl. 2. </t>
  </si>
  <si>
    <t>Tabl. 3.</t>
  </si>
  <si>
    <t xml:space="preserve">Tabl. 4. </t>
  </si>
  <si>
    <t>other</t>
  </si>
  <si>
    <t>of which</t>
  </si>
  <si>
    <t>OGÓŁEM</t>
  </si>
  <si>
    <t>z tego KOBIETY</t>
  </si>
  <si>
    <t>of which FEMALES</t>
  </si>
  <si>
    <t>na  1000 ludności</t>
  </si>
  <si>
    <t>per 1000 population</t>
  </si>
  <si>
    <t>w liczbach bezwzględnych</t>
  </si>
  <si>
    <t>in absolute numbers</t>
  </si>
  <si>
    <t>Kwartały:</t>
  </si>
  <si>
    <t>Quarters:</t>
  </si>
  <si>
    <t>I</t>
  </si>
  <si>
    <t>II</t>
  </si>
  <si>
    <t>III</t>
  </si>
  <si>
    <t>IV</t>
  </si>
  <si>
    <t>1-3</t>
  </si>
  <si>
    <t>3-6</t>
  </si>
  <si>
    <t>6-12</t>
  </si>
  <si>
    <t>12-24</t>
  </si>
  <si>
    <t>1-5</t>
  </si>
  <si>
    <t>5-10</t>
  </si>
  <si>
    <t>10-20</t>
  </si>
  <si>
    <t>20-30</t>
  </si>
  <si>
    <t>według wykształcenia</t>
  </si>
  <si>
    <t>a Przedziały zostały domknięte prawostronnie.</t>
  </si>
  <si>
    <t>a Intervals were shifted upward.</t>
  </si>
  <si>
    <t>by level of education</t>
  </si>
  <si>
    <t xml:space="preserve">     w  tym  czynne</t>
  </si>
  <si>
    <t xml:space="preserve">       wejście do budynku</t>
  </si>
  <si>
    <t xml:space="preserve">       udogodnienia wewnątrz budynku</t>
  </si>
  <si>
    <t xml:space="preserve">in buildings adapted to wheelchair users:    </t>
  </si>
  <si>
    <t xml:space="preserve">facilities inside the building </t>
  </si>
  <si>
    <t>w obiektach przystosowanych dla osób poruszających się na wózkach inwalidzkich:</t>
  </si>
  <si>
    <t>-</t>
  </si>
  <si>
    <t>Kluby</t>
  </si>
  <si>
    <t>Kursy (w ciągu roku)</t>
  </si>
  <si>
    <t>Centra kultury</t>
  </si>
  <si>
    <t>Domy kultury</t>
  </si>
  <si>
    <t>Ośrodki kultury</t>
  </si>
  <si>
    <t>Świetlice</t>
  </si>
  <si>
    <t>w tym obiekty przystosowane do potrzeb niepełnosprawnych</t>
  </si>
  <si>
    <t xml:space="preserve">tanecznych </t>
  </si>
  <si>
    <t xml:space="preserve">muzycznych </t>
  </si>
  <si>
    <t xml:space="preserve">teatralnych </t>
  </si>
  <si>
    <t xml:space="preserve">literackich </t>
  </si>
  <si>
    <t>dyskusyjnych klubów filmowych</t>
  </si>
  <si>
    <t>kół gospodyń wiejskich</t>
  </si>
  <si>
    <t xml:space="preserve">innych </t>
  </si>
  <si>
    <t>teatralnych</t>
  </si>
  <si>
    <t>folklorystycznych</t>
  </si>
  <si>
    <t>tanecznych</t>
  </si>
  <si>
    <t xml:space="preserve">innych   </t>
  </si>
  <si>
    <t>muzyczno-instrumentalnych</t>
  </si>
  <si>
    <t>wokalnych i chórów</t>
  </si>
  <si>
    <t xml:space="preserve">plastycznych/ technicznych </t>
  </si>
  <si>
    <t>seniora/ Uniwersytetu Trzeciego Wieku</t>
  </si>
  <si>
    <t>informatycznych</t>
  </si>
  <si>
    <t>inne  </t>
  </si>
  <si>
    <t>języków obcych </t>
  </si>
  <si>
    <t>z tego kursów:</t>
  </si>
  <si>
    <t>plastycznych </t>
  </si>
  <si>
    <t>nauki gry na instrumentach </t>
  </si>
  <si>
    <t>wiedzy praktycznej </t>
  </si>
  <si>
    <t>tanca </t>
  </si>
  <si>
    <t>komputerowych </t>
  </si>
  <si>
    <t>fotograficznych i filmowych</t>
  </si>
  <si>
    <t>turystycznych i sportowo-rekreacyjnych</t>
  </si>
  <si>
    <t>a Do 2013 r. poniżej 15 lat, następnie w wieku 6-18 lat.</t>
  </si>
  <si>
    <t>a Until 2013 below 15, then aged 6-18.</t>
  </si>
  <si>
    <t>b Do 2013 r. powyżej 55 lat, następnie powyżej 60 lat.</t>
  </si>
  <si>
    <t>b Until 2013 above 55, then above 60.</t>
  </si>
  <si>
    <t>z tego w grupach:</t>
  </si>
  <si>
    <t>z tego w kołach/ klubach/ sekcjach:</t>
  </si>
  <si>
    <t>foreighn languages</t>
  </si>
  <si>
    <t>dance</t>
  </si>
  <si>
    <t>computer</t>
  </si>
  <si>
    <t>practical knowledge</t>
  </si>
  <si>
    <t>playing on musical instruments</t>
  </si>
  <si>
    <t>preparatory for art schools</t>
  </si>
  <si>
    <t>the rural housewives' clubs</t>
  </si>
  <si>
    <t>film discussion clubs</t>
  </si>
  <si>
    <t>literary</t>
  </si>
  <si>
    <t>tourist, sports and recreational events</t>
  </si>
  <si>
    <t>theatre</t>
  </si>
  <si>
    <t>music</t>
  </si>
  <si>
    <t>art/technical</t>
  </si>
  <si>
    <t>senior/The Third Age University</t>
  </si>
  <si>
    <t>photo and film groups</t>
  </si>
  <si>
    <t xml:space="preserve"> art.</t>
  </si>
  <si>
    <t>music and instrumental</t>
  </si>
  <si>
    <t>vocal and choirs</t>
  </si>
  <si>
    <t>folklore</t>
  </si>
  <si>
    <t>of which of groups:</t>
  </si>
  <si>
    <t>of which of courses:</t>
  </si>
  <si>
    <t>of which of groups/ clubs/ sections:</t>
  </si>
  <si>
    <t xml:space="preserve">of which adapted to needs of disabled persosn </t>
  </si>
  <si>
    <t>Centres of culture</t>
  </si>
  <si>
    <t>Cultural centres</t>
  </si>
  <si>
    <t>Cultural establishments</t>
  </si>
  <si>
    <t>Clubs</t>
  </si>
  <si>
    <t>Community units</t>
  </si>
  <si>
    <t>Czytelnicy (użytkownicy aktywnie wypożyczający) - ogółem</t>
  </si>
  <si>
    <t>Zespoły/ grupy artystyczne</t>
  </si>
  <si>
    <t>Ensembles/ artistic groups</t>
  </si>
  <si>
    <t>Koła/ kluby/ sekcje</t>
  </si>
  <si>
    <t>Centra kultury, domy i ośrodki kultury, kluby i świetlice - ogółem</t>
  </si>
  <si>
    <t>Centers of culture, cultural centres and establishments, clubs and community units - total</t>
  </si>
  <si>
    <t>Courses (during the year)</t>
  </si>
  <si>
    <t>Absolwenci  - ogółem (w ciągu roku)</t>
  </si>
  <si>
    <t>Graduates - total (during the year)</t>
  </si>
  <si>
    <t>Groups/ clubs/ sections</t>
  </si>
  <si>
    <t>Członkowie - ogółem</t>
  </si>
  <si>
    <t>Members - total</t>
  </si>
  <si>
    <t>Males</t>
  </si>
  <si>
    <t>Females</t>
  </si>
  <si>
    <t>Zabójstwo – art. 148 kk</t>
  </si>
  <si>
    <t>w tym kradzież samochodu</t>
  </si>
  <si>
    <t>Oszustwo – art. 286 i 287 kk</t>
  </si>
  <si>
    <t xml:space="preserve">Przestępstwa z ustaw szczególnych: O przeciwdziałaniu narkomanii </t>
  </si>
  <si>
    <t>Against life and health – Art. 148–162 Criminal Code</t>
  </si>
  <si>
    <t>Homicide – Art. 148 Criminal Code</t>
  </si>
  <si>
    <t>Damage to health – Art. 156 and 157 Criminal Code</t>
  </si>
  <si>
    <t>Participation in violence or assault – Art. 158 and 159 Criminal Code</t>
  </si>
  <si>
    <t>Against property  – Art. 278–295 Criminal Code</t>
  </si>
  <si>
    <t>Property theft – Art. 275 § 1, 278 and 279</t>
  </si>
  <si>
    <t>of which automobile theft</t>
  </si>
  <si>
    <t>Burglary – Art. 279 Criminal Code</t>
  </si>
  <si>
    <t>Fraud – Art. 286 and 287 Criminal Code</t>
  </si>
  <si>
    <t>Against sexual freedom and morals – Art. 197–205 Criminal Code</t>
  </si>
  <si>
    <t>of which rape – Art. 197 Criminal Code</t>
  </si>
  <si>
    <t>Against the family and guardianship – Art. 206–211 Criminal Code</t>
  </si>
  <si>
    <t>of which cruelty to family member or to other dependent or helpless person – Art. 207 Criminal Code</t>
  </si>
  <si>
    <t>Against public safety and safety in transport – Art. 163–180 Criminal Code</t>
  </si>
  <si>
    <t xml:space="preserve">Crimes by specific laws: On Counteracting Drug Addiction </t>
  </si>
  <si>
    <t>ZAGINIENI</t>
  </si>
  <si>
    <t>MISSING</t>
  </si>
  <si>
    <t>ODNALEZIENI</t>
  </si>
  <si>
    <t>FOUND</t>
  </si>
  <si>
    <t>Source: Data of the Voivodship Police Headquarters in Kielce.</t>
  </si>
  <si>
    <t>Tabl. 6.</t>
  </si>
  <si>
    <t>Tabl. 7.</t>
  </si>
  <si>
    <t>Tabl. 16.</t>
  </si>
  <si>
    <t>Tabl. 17.</t>
  </si>
  <si>
    <t>Tabl. 18.</t>
  </si>
  <si>
    <t>Tabl. 19.</t>
  </si>
  <si>
    <t>Tabl. 20.</t>
  </si>
  <si>
    <t>Tabl. 21.</t>
  </si>
  <si>
    <t>Tabl. 22.</t>
  </si>
  <si>
    <t>Tabl. 23.</t>
  </si>
  <si>
    <t>Tabl. 24.</t>
  </si>
  <si>
    <t>Tabl. 25.</t>
  </si>
  <si>
    <t>Tabl. 26.</t>
  </si>
  <si>
    <t>Tabl. 27.</t>
  </si>
  <si>
    <t>Library units - as of 31 XII</t>
  </si>
  <si>
    <t>Imprezy zorganizowane przez jednostkę (w ciągu roku) - ogółem</t>
  </si>
  <si>
    <t>Events organized by institution (during the year) - total</t>
  </si>
  <si>
    <t>Uczestnicy imprez (w ciągu roku) - ogółem</t>
  </si>
  <si>
    <t>Events participants (during the year) - total</t>
  </si>
  <si>
    <t>Uszczerbek na zdrowiu – art. 156 i 157 k.k.</t>
  </si>
  <si>
    <t>Przeciwko życiu i zdrowiu – art. 148–162 k.k.</t>
  </si>
  <si>
    <t>Udział w bójce lub pobiciu – art. 158 i 159 k.k.</t>
  </si>
  <si>
    <t>Przeciwko mieniu – art. 278–295 k.k.</t>
  </si>
  <si>
    <t>Kradzież rzeczy – 275 § 1, 278 i 279 k.k.</t>
  </si>
  <si>
    <t>Kradzież z włamaniem  – art. 279 k.k.</t>
  </si>
  <si>
    <t>Przeciwko wolności seksualnej i obyczajności – art. 197–205 k.k.</t>
  </si>
  <si>
    <t>w tym zgwałcenie – art. 197 k.k.</t>
  </si>
  <si>
    <t>Przeciwko rodzinie i opiece – art. 206–211 k.k.</t>
  </si>
  <si>
    <t>w tym znęcanie się nad członkiem rodziny lub inną osobą zależną lub bezradną – art. 207 k.k.</t>
  </si>
  <si>
    <t>Przeciwko bezpieczeństwu powszechnemu i bezpieczeństwu w komunikacji – art. 163–180 k.k.</t>
  </si>
  <si>
    <t>Tablice przeglądowe</t>
  </si>
  <si>
    <t>Polska</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</si>
  <si>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</si>
  <si>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</si>
  <si>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</si>
  <si>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</si>
  <si>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</si>
  <si>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</si>
  <si>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</si>
  <si>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</si>
  <si>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</si>
  <si>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</si>
  <si>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</si>
  <si>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</si>
  <si>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</si>
  <si>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</si>
  <si>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</si>
  <si>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</si>
  <si>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60-64</t>
  </si>
  <si>
    <t>65-69</t>
  </si>
  <si>
    <t>70-74</t>
  </si>
  <si>
    <t>75-79</t>
  </si>
  <si>
    <t>85 lat i więcej</t>
  </si>
  <si>
    <t>80-84</t>
  </si>
  <si>
    <t xml:space="preserve"> 55  </t>
  </si>
  <si>
    <t xml:space="preserve"> 56  </t>
  </si>
  <si>
    <t xml:space="preserve"> 57  </t>
  </si>
  <si>
    <t xml:space="preserve"> 58  </t>
  </si>
  <si>
    <t xml:space="preserve"> 59  </t>
  </si>
  <si>
    <t xml:space="preserve"> 60  </t>
  </si>
  <si>
    <t xml:space="preserve"> 61  </t>
  </si>
  <si>
    <t xml:space="preserve"> 62  </t>
  </si>
  <si>
    <t xml:space="preserve"> 63  </t>
  </si>
  <si>
    <t xml:space="preserve"> 64  </t>
  </si>
  <si>
    <t xml:space="preserve"> 65  </t>
  </si>
  <si>
    <t xml:space="preserve"> 66  </t>
  </si>
  <si>
    <t xml:space="preserve"> 67  </t>
  </si>
  <si>
    <t xml:space="preserve"> 68  </t>
  </si>
  <si>
    <t xml:space="preserve"> 69  </t>
  </si>
  <si>
    <t xml:space="preserve"> 70  </t>
  </si>
  <si>
    <t xml:space="preserve"> 71  </t>
  </si>
  <si>
    <t xml:space="preserve"> 72  </t>
  </si>
  <si>
    <t xml:space="preserve"> 73  </t>
  </si>
  <si>
    <t xml:space="preserve"> 74  </t>
  </si>
  <si>
    <t xml:space="preserve"> 75  </t>
  </si>
  <si>
    <t xml:space="preserve"> 76  </t>
  </si>
  <si>
    <t xml:space="preserve"> 77  </t>
  </si>
  <si>
    <t xml:space="preserve"> 78  </t>
  </si>
  <si>
    <t xml:space="preserve"> 79  </t>
  </si>
  <si>
    <t xml:space="preserve"> 80  </t>
  </si>
  <si>
    <t xml:space="preserve"> 81  </t>
  </si>
  <si>
    <t xml:space="preserve"> 82  </t>
  </si>
  <si>
    <t xml:space="preserve"> 83  </t>
  </si>
  <si>
    <t xml:space="preserve"> 84  </t>
  </si>
  <si>
    <t>GRAND TOTAL</t>
  </si>
  <si>
    <t>Tabl. 5.</t>
  </si>
  <si>
    <t>Stan i ochrona zdrowia – wybrane zagadnienia</t>
  </si>
  <si>
    <t>State and health care - selected issues</t>
  </si>
  <si>
    <t>Poziom zamożności</t>
  </si>
  <si>
    <t>Level of wealth</t>
  </si>
  <si>
    <t xml:space="preserve">Participation in culture </t>
  </si>
  <si>
    <t>Review tables</t>
  </si>
  <si>
    <t>Tablica przeglądowa I. 
Wybrane dane o województwie świętokrzyskim w latach 2010-2018</t>
  </si>
  <si>
    <t>Population by age and voivodships (2010, 2013, 2015, 2018)</t>
  </si>
  <si>
    <t>Tablica 3. 
Ludność według wieku i województw (2010, 2013, 2015, 2018)</t>
  </si>
  <si>
    <t>The incidence of selected diseases of people aged 19 and more covered by active care (2010, 2013, 2015, 2018)</t>
  </si>
  <si>
    <t>Economic activity of population on the LFS basis (2010, 2013, 2015, 2018)</t>
  </si>
  <si>
    <t>Registered unemployed persons - selected categories (2010, 2013, 2015, 2018)</t>
  </si>
  <si>
    <t>Registered unemployed persons up to age of 50 (2010, 2013, 2015, 2018)</t>
  </si>
  <si>
    <t>Persons covered by long-term health care - patients of stationary care (2010, 2013, 2015, 2018)</t>
  </si>
  <si>
    <t>Żródło: Świętokrzyski Urząd Wojewodzki – Wydział Polityki Społecznej i Zdrowia; sprawozdanie MZ-29 A.</t>
  </si>
  <si>
    <t>Source: Świętokrzyskie Voivodship Office – Department of Social Policy and Health; report MZ-29 A.</t>
  </si>
  <si>
    <t>Identified categories of mental disorders - without addictions (2010, 2013, 2015, 2018)</t>
  </si>
  <si>
    <t>61 lat i więcej</t>
  </si>
  <si>
    <t>61 and more</t>
  </si>
  <si>
    <t>Absolwenci kursów zorganizowanych przez centra kultury, domy i ośrodki kultury, kluby i świetlice</t>
  </si>
  <si>
    <t xml:space="preserve">Graduates of courses organized by centers of culture, cultural centres and establishments, clubs and community units </t>
  </si>
  <si>
    <t>Członkowie grup artystycznych w centrach kultury, domach i ośrodkach kultury, klubach i świetlicach  - stan w dn. 31 XII</t>
  </si>
  <si>
    <t>Members of artistics groups in centers of culture, cultural centres and establishments, clubs and community units - as of 31 XII</t>
  </si>
  <si>
    <t>Członkowie kół/ klubów/ sekcji w centrach kultury, domach i ośrodkach kultury, klubach i świetlicach  - stan w dn. 31 XII</t>
  </si>
  <si>
    <t>Members of groups/ clubs/ sections in centers of culture, cultural centres and establishments, clubs and community units - as of 31 XII</t>
  </si>
  <si>
    <t>w tym w wieku powyżej 60 lat</t>
  </si>
  <si>
    <t>of which aged 60 and more</t>
  </si>
  <si>
    <t>Wybrane dane o województwie świętokrzyskim w latach 2010-2018</t>
  </si>
  <si>
    <t>Tabl. I</t>
  </si>
  <si>
    <t>Ludność według wieku i województw (2010, 2013, 2015, 2018)</t>
  </si>
  <si>
    <t>Migracje wewnętrzne i zagraniczne na pobyt stały (2010, 2013, 2015, 2018)</t>
  </si>
  <si>
    <t>Zapadalność na wybrane choroby osób w wieku 19 lat i więcej objętych opieką czynną (2010, 2013, 2015, 2018)</t>
  </si>
  <si>
    <t>Tabl. 8.</t>
  </si>
  <si>
    <t>Rozpoznane kategorie zaburzeń psychicznych – bez uzależnień (2010, 2013, 2015, 2018)</t>
  </si>
  <si>
    <t>Tabl. 9.</t>
  </si>
  <si>
    <t>Osoby objęte długoterminową opieką zdrowotną - pacjenci opieki stacjonarnej (2010, 2013, 2015, 2018)</t>
  </si>
  <si>
    <t>Tabl. 10.</t>
  </si>
  <si>
    <t>Tablica 9. 
Rozpoznane kategorie zaburzeń psychicznych – bez uzależnień (2010, 2013, 2015, 2018)</t>
  </si>
  <si>
    <t>Tablica 10. 
Osoby objęte długoterminową opieką zdrowotną - pacjenci opieki stacjonarnej (2010, 2013, 2015, 2018)</t>
  </si>
  <si>
    <t>Aktywność ekonomiczna ludności na podstawie wyników badania aktywności ekonomicznej ludności BAEL (2010, 2013, 2015, 2018)</t>
  </si>
  <si>
    <t>Bezrobotni zarejestrowani - wybrane kategorie (2010, 2013, 2015, 2018)</t>
  </si>
  <si>
    <t>Bezrobotni zarejestrowani powyżej 50 roku życia (2010, 2013, 2015, 2018)</t>
  </si>
  <si>
    <t>Centers of culture, cultural centres and establishments, clubs and community units, public libraries (2011, 2013, 2015, 2018)</t>
  </si>
  <si>
    <t>Members of groups/ clubs/ sections/ artistic groups in centers of culture, cultural centres and establishments, clubs and community units and graduates of organized courses (2017, 2018)</t>
  </si>
  <si>
    <t>Centra kultury, domy i ośrodki kultury, kluby i świetlice, biblioteki publiczne (2011, 2013, 2015, 2018)</t>
  </si>
  <si>
    <t>Centers of culture, cultural centres and establishments, clubs and community units, public libraries (2011, 2015, 2015, 2018)</t>
  </si>
  <si>
    <t>Członkowie kół/ klubów/ sekcji/ grup artystycznych w centrach kultury, domach i ośrodkach kultury, klubach i świetlicach oraz absolwenci organizowanych kursów (2017, 2018)</t>
  </si>
  <si>
    <t>Suspects of committing crimes (2010, 2013, 2015, 2018)</t>
  </si>
  <si>
    <t>Persons missisng and found by age (2010, 2013, 2015, 2018)</t>
  </si>
  <si>
    <t>Osoby zaginione i odnalezione według wieku (2010, 2013, 2015, 2018)</t>
  </si>
  <si>
    <t>Suicides registered by police (2010, 2013, 2015, 2018)</t>
  </si>
  <si>
    <t>Zamachy samobójcze  zarejestrowane przez policję (2010, 2013, 2015, 2018)</t>
  </si>
  <si>
    <t>Tabl. 11.</t>
  </si>
  <si>
    <t>Tabl. 12.</t>
  </si>
  <si>
    <t>Tabl. 13.</t>
  </si>
  <si>
    <t>Tabl. 14.</t>
  </si>
  <si>
    <t>Tabl. 15.</t>
  </si>
  <si>
    <t>Tablica 17. 
Centra kultury, domy i ośrodki kultury, kluby i świetlice, biblioteki publiczne (2011, 2013, 2015, 2018)</t>
  </si>
  <si>
    <t>Tablica 18. 
Członkowie kół/ klubów/ sekcji/ grup artystycznych w centrach kultury, domach i ośrodkach kultury, klubach i świetlicach oraz absolwenci organizowanych kursów (2017, 2018)</t>
  </si>
  <si>
    <t>Tablica 19. 
Aktywność ekonomiczna ludności na podstawie wyników badania aktywności ekonomicznej ludności BAEL (2010, 2013, 2015, 2018)</t>
  </si>
  <si>
    <t>Tablica 21. 
Bezrobotni zarejestrowani - wybrane kategorie (2010, 2013, 2015, 2018)</t>
  </si>
  <si>
    <t>Tablica 22. 
Bezrobotni zarejestrowani powyżej 50 roku życia (2010, 2013, 2015, 2018)</t>
  </si>
  <si>
    <t>Tablica 23. 
Podejrzani o popełnienie przestępstw (2010, 2013, 2015, 2018)</t>
  </si>
  <si>
    <t>Culprits of road accidents and crashes (2013, 2015, 2017, 2018)</t>
  </si>
  <si>
    <t>Sprawcy wypadków drogowych oraz kolizji (2013, 2015, 2017, 2018)</t>
  </si>
  <si>
    <t>Internal and international migration per permanent residence (2010, 2013, 2015, 2018)</t>
  </si>
  <si>
    <t>.</t>
  </si>
  <si>
    <t>Przeciętny dochód i głębokość ubóstwa gospodarstw domowych korzystających z pomocy społecznej (2010, 2013, 2015, 2018)</t>
  </si>
  <si>
    <t>Average net income and depth of poverty in households benefiting from social assistance (2011, 2013, 2015, 2018)</t>
  </si>
  <si>
    <t>Average net income and depth of poverty in households benefiting from social assistance (2010, 2013, 2015, 2018)</t>
  </si>
  <si>
    <t>Ludność w wieku 18-64 lata w gospodarstwach domowych korzystająca z pomocy społecznej  o dochodzie poniżej kryterium według statusu na rynku pracy (2010, 2013, 2015, 2018)</t>
  </si>
  <si>
    <t>Ludność w gospodarstwach domowych i osoby bezdomne korzystający z pomocy społecznej (2010, 2013, 2015, 2018)</t>
  </si>
  <si>
    <t>Ludność w wieku 18-64 lata w gospodarstwach domowych korzystających z pomocy społecznej o dochodzie poniżej kryterium według głównego źródła utrzymania (2010, 2013, 2015, 2018)</t>
  </si>
  <si>
    <t>Tablica 13. 
 Ludność w gospodarstwach domowych i osoby bezdomne korzystający z pomocy społecznej (2010, 2013, 2015, 2018)</t>
  </si>
  <si>
    <t>Tablica 14. 
Ludność w wieku 18-64 lata w gospodarstwach domowych korzystających z pomocy społecznej o dochodzie poniżej kryterium według głównego źródła utrzymania (2010, 2013, 2015, 2018)</t>
  </si>
  <si>
    <t>Tablica 15. 
Ludność w wieku 18-64 lata w gospodarstwach domowych korzystająca z pomocy społecznej  o dochodzie poniżej kryterium według statusu na rynku pracy (2010, 2013, 2015, 2018)</t>
  </si>
  <si>
    <t>Tablica 16. 
 Przeciętny dochód i głębokość ubóstwa gospodarstw domowych korzystających z pomocy społecznej (2010, 2013, 2015, 2018)</t>
  </si>
  <si>
    <t>Population in households and homeless persons benefiting from social assistance  (2010, 2013, 2015, 2018)</t>
  </si>
  <si>
    <t>Population in households and homeless persons benefiting from social assistance (2010, 2013, 2015, 2018)</t>
  </si>
  <si>
    <t>Persons aged 18-64 in households with income below income criterion benefiting from social assistance by main source of maintenance(2010, 2013, 2015, 2018)</t>
  </si>
  <si>
    <t>Persons aged 18-64 in households with income below income criterion benefiting from social assistance by status on the labour market (2010, 2013, 2015, 2018)</t>
  </si>
  <si>
    <t>Selected data on świętokrzyskie voivodships in the years 2010-2018</t>
  </si>
  <si>
    <t xml:space="preserve">w tym:                                                         </t>
  </si>
  <si>
    <t xml:space="preserve">of which:                                                      </t>
  </si>
  <si>
    <t xml:space="preserve">            w tym dochód do dyspozycji                              </t>
  </si>
  <si>
    <t xml:space="preserve">            of which disposable income                              </t>
  </si>
  <si>
    <t xml:space="preserve">   w tym:                                                      </t>
  </si>
  <si>
    <t xml:space="preserve">   of which:                                                    </t>
  </si>
  <si>
    <t xml:space="preserve">      dochód ze świadczeń z ubezpieczeń społecznych             </t>
  </si>
  <si>
    <t xml:space="preserve">      income from social security benefits                      </t>
  </si>
  <si>
    <t xml:space="preserve">         w tym:                                                  </t>
  </si>
  <si>
    <t xml:space="preserve">         of which:                                               </t>
  </si>
  <si>
    <t xml:space="preserve">   w tym:                                                           </t>
  </si>
  <si>
    <t xml:space="preserve">   of which:                                                        </t>
  </si>
  <si>
    <t xml:space="preserve">   Towary i usługi konsumpcyjne                                  </t>
  </si>
  <si>
    <t xml:space="preserve">   Consumer goods and services                                   </t>
  </si>
  <si>
    <t xml:space="preserve">      żywność i napoje bezalkoholowe                               </t>
  </si>
  <si>
    <t xml:space="preserve">      food and non-alcoholic beverages                             </t>
  </si>
  <si>
    <t xml:space="preserve">      użytkowanie mieszkania i nośniki energii                     </t>
  </si>
  <si>
    <t xml:space="preserve">      housing, water, electricity, gas and other fuels             </t>
  </si>
  <si>
    <t xml:space="preserve">      wyposażenie mieszkania i prowadzenie
         gospodarstwa domowego   </t>
  </si>
  <si>
    <t xml:space="preserve">      furnishing, household equipment and routine
         maintenance of the house</t>
  </si>
  <si>
    <t xml:space="preserve">      zdrowie                                                      </t>
  </si>
  <si>
    <t xml:space="preserve">      health                                                       </t>
  </si>
  <si>
    <t xml:space="preserve">      łączność                                                     </t>
  </si>
  <si>
    <t xml:space="preserve">      communication                                                </t>
  </si>
  <si>
    <t xml:space="preserve">      rekreacja i kultura                                          </t>
  </si>
  <si>
    <t xml:space="preserve">      recreation and culture                                       </t>
  </si>
  <si>
    <t>65-74</t>
  </si>
  <si>
    <t>85 and more</t>
  </si>
  <si>
    <t>Członkowie zespołów/ grup artystycznych</t>
  </si>
  <si>
    <t>Członkowie kół/ klubów/ sekcji</t>
  </si>
  <si>
    <t>Absolwenci kursów (w ciągu roku)</t>
  </si>
  <si>
    <t>Memebers of ensembles/ artistic groups</t>
  </si>
  <si>
    <t>Memebers of groups/ clubs/ sections</t>
  </si>
  <si>
    <t>Graduates of courses (during the year)</t>
  </si>
  <si>
    <t>Uczestnictwo w kulturze</t>
  </si>
  <si>
    <t>Persons aged 18-64 in households with income below income criterion benefiting from social assistance by main source of maintenance (2010, 2013, 2015, 2018)</t>
  </si>
  <si>
    <t>x</t>
  </si>
  <si>
    <t>of which aged 55 and more</t>
  </si>
  <si>
    <t xml:space="preserve"> 85 and more</t>
  </si>
  <si>
    <t xml:space="preserve"> 85 lat i więcej    </t>
  </si>
  <si>
    <t xml:space="preserve"> in percentages</t>
  </si>
  <si>
    <t xml:space="preserve"> in absolute numbers </t>
  </si>
  <si>
    <r>
      <t xml:space="preserve">w odsetkach                                                                                                             </t>
    </r>
  </si>
  <si>
    <t xml:space="preserve">in absolute numbers </t>
  </si>
  <si>
    <t xml:space="preserve">60 lat i więcej                                    </t>
  </si>
  <si>
    <t>60 and more</t>
  </si>
  <si>
    <t xml:space="preserve">1 miesiąc i mniej                                                   </t>
  </si>
  <si>
    <t>1 month and less</t>
  </si>
  <si>
    <t xml:space="preserve">powyżej 24 miesięcy                                        </t>
  </si>
  <si>
    <t>more than 24 months</t>
  </si>
  <si>
    <t xml:space="preserve">1 rok i mniej                                                       </t>
  </si>
  <si>
    <t>1 year and less</t>
  </si>
  <si>
    <t xml:space="preserve">powyżej 30 lat                                                  </t>
  </si>
  <si>
    <t>more than 30 years</t>
  </si>
  <si>
    <t xml:space="preserve">bez stażu                                                             </t>
  </si>
  <si>
    <t>no work seniority</t>
  </si>
  <si>
    <t>tertiary</t>
  </si>
  <si>
    <t xml:space="preserve">policealne i średnie zawodowe                            </t>
  </si>
  <si>
    <t>post-secondary and vocational secondary</t>
  </si>
  <si>
    <t xml:space="preserve">średnie ogólnokształące                                      </t>
  </si>
  <si>
    <t>general secondary</t>
  </si>
  <si>
    <t xml:space="preserve">zasadnicze zawodowe                                      </t>
  </si>
  <si>
    <t>basic vocational</t>
  </si>
  <si>
    <t xml:space="preserve">gimnazjalne, podstawowe i niepełne podstawowe    </t>
  </si>
  <si>
    <t>lower secondary, primary and incomplete primary</t>
  </si>
  <si>
    <t xml:space="preserve">w tym w wieku 51 lat i więcej </t>
  </si>
  <si>
    <t>of which aged 51 and more</t>
  </si>
  <si>
    <t xml:space="preserve">w tym w wieku 55 lat i więcej </t>
  </si>
  <si>
    <t xml:space="preserve">70 lat i więcej                                                      </t>
  </si>
  <si>
    <t>70 and more</t>
  </si>
  <si>
    <t xml:space="preserve"> 75 and more</t>
  </si>
  <si>
    <t>of which aged 61 and more</t>
  </si>
  <si>
    <t>Diabetes</t>
  </si>
  <si>
    <t xml:space="preserve">Mężczyźni                                                               </t>
  </si>
  <si>
    <t xml:space="preserve">Sektor publiczny                                                  </t>
  </si>
  <si>
    <t xml:space="preserve">Sektor prywatny                                                   </t>
  </si>
  <si>
    <t>Private sector</t>
  </si>
  <si>
    <t>Median</t>
  </si>
  <si>
    <t xml:space="preserve">Przeciętne           </t>
  </si>
  <si>
    <t>Average</t>
  </si>
  <si>
    <t xml:space="preserve">Mediana                                </t>
  </si>
  <si>
    <t xml:space="preserve">    30,0 lat i więcej                   </t>
  </si>
  <si>
    <t xml:space="preserve"> 30 years and more</t>
  </si>
  <si>
    <t xml:space="preserve">    do  9 osób pracujących                                             </t>
  </si>
  <si>
    <t>up to 9 employees</t>
  </si>
  <si>
    <t xml:space="preserve">Policealne                                                              </t>
  </si>
  <si>
    <t xml:space="preserve"> Post-secondary</t>
  </si>
  <si>
    <t xml:space="preserve">Średnie zawodowe                                              </t>
  </si>
  <si>
    <t>Vocational secondary</t>
  </si>
  <si>
    <t xml:space="preserve">Średnie ogólnokształcące                                   </t>
  </si>
  <si>
    <t xml:space="preserve"> General secondary</t>
  </si>
  <si>
    <t xml:space="preserve">Zasadnicze zawodowe                                              </t>
  </si>
  <si>
    <t xml:space="preserve"> Basic vocational</t>
  </si>
  <si>
    <t xml:space="preserve">Gimnazjalne                                                           </t>
  </si>
  <si>
    <t xml:space="preserve"> Lower secondary</t>
  </si>
  <si>
    <t xml:space="preserve">Podstawowe i niepełne podstawowe                        </t>
  </si>
  <si>
    <t>Primary and incomplete primary</t>
  </si>
  <si>
    <t xml:space="preserve">Pracownicy przy pracach prostych               </t>
  </si>
  <si>
    <t>Workers at simple jobs</t>
  </si>
  <si>
    <t xml:space="preserve">Operatorzy i monterzy maszyn i urządzeń              </t>
  </si>
  <si>
    <t>Operators and assemblers of machines and devices</t>
  </si>
  <si>
    <t xml:space="preserve"> Industrial workers and craftsmen</t>
  </si>
  <si>
    <t>Service and sales staff</t>
  </si>
  <si>
    <t xml:space="preserve">Pracownicy biurowi                                                </t>
  </si>
  <si>
    <t>Office's workers</t>
  </si>
  <si>
    <t xml:space="preserve">Technicy i inny średni personel               </t>
  </si>
  <si>
    <t>Technicians and other mid-level staff</t>
  </si>
  <si>
    <t xml:space="preserve">Specjaliści                                                     </t>
  </si>
  <si>
    <t>Specialists</t>
  </si>
  <si>
    <t xml:space="preserve">Przedstawiciele władz publicznych, wyżsi urzędnicy i kierownicy                                           </t>
  </si>
  <si>
    <t>Representatives of public authorities, senior officials and managers</t>
  </si>
  <si>
    <t>Public sector</t>
  </si>
  <si>
    <t>manufacturing</t>
  </si>
  <si>
    <t>mining and quarrying</t>
  </si>
  <si>
    <t xml:space="preserve">Przemysł                                                       </t>
  </si>
  <si>
    <t>Industry</t>
  </si>
  <si>
    <t xml:space="preserve">Rolnictwo, leśnictwo, łowiectwo i rybactwo          </t>
  </si>
  <si>
    <t>Agriculture, forestry and fishing</t>
  </si>
  <si>
    <t xml:space="preserve">Construction </t>
  </si>
  <si>
    <t>Transportation and storage</t>
  </si>
  <si>
    <t xml:space="preserve">Education </t>
  </si>
  <si>
    <t xml:space="preserve">Opieka zdrowotna i pomoc społeczna                       </t>
  </si>
  <si>
    <t>Human health and social work activities</t>
  </si>
  <si>
    <t>of which aged 55-64</t>
  </si>
  <si>
    <t xml:space="preserve">MĘŻCZYŹNI          </t>
  </si>
  <si>
    <t>MALES</t>
  </si>
  <si>
    <t xml:space="preserve">KOBIETY          </t>
  </si>
  <si>
    <t xml:space="preserve"> GRAND TOTAL</t>
  </si>
  <si>
    <t>of which IN ONE-PERSON HOUSEHOLDS</t>
  </si>
  <si>
    <t xml:space="preserve"> of which IN MULTI-PERSON HOUSEHOLDS</t>
  </si>
  <si>
    <t xml:space="preserve">MIASTA           </t>
  </si>
  <si>
    <t>URBAN AREAS</t>
  </si>
  <si>
    <t xml:space="preserve">    z tego W GOSPODARSTWACH JEDNOOSOBOWYCH    </t>
  </si>
  <si>
    <t xml:space="preserve"> of which IN ONE-PERSON HOUSEHOLDS</t>
  </si>
  <si>
    <t>of which IN MULTI-PERSON HOUSEHOLDS</t>
  </si>
  <si>
    <t xml:space="preserve">65 lat i więcej    </t>
  </si>
  <si>
    <t>65 and more</t>
  </si>
  <si>
    <t xml:space="preserve">takie sobie                                                           </t>
  </si>
  <si>
    <t>fair</t>
  </si>
  <si>
    <t xml:space="preserve">Z długotrwałymi problemami zdrowotnymi              </t>
  </si>
  <si>
    <t>With longstanding health problems</t>
  </si>
  <si>
    <t>With chronic conditions</t>
  </si>
  <si>
    <t>non-smokers</t>
  </si>
  <si>
    <t>at least 1 time a day</t>
  </si>
  <si>
    <t>4 to 6 times a week</t>
  </si>
  <si>
    <t>1 to 3 times a week</t>
  </si>
  <si>
    <t xml:space="preserve">Wysokie ciśnienie krwi                                            </t>
  </si>
  <si>
    <t>High blood pressure</t>
  </si>
  <si>
    <t>Arthrosis</t>
  </si>
  <si>
    <t>Lower back pain</t>
  </si>
  <si>
    <t xml:space="preserve">Bóle środkowej partii pleców                                  </t>
  </si>
  <si>
    <t>Middle back pain</t>
  </si>
  <si>
    <t xml:space="preserve">Bóle szyi (karku)                                                  </t>
  </si>
  <si>
    <t xml:space="preserve"> Neck (nape) pain</t>
  </si>
  <si>
    <t>Coronary heart disease, angina pectoris</t>
  </si>
  <si>
    <t xml:space="preserve">normal weight                                                                                                                                                                                                                                                          </t>
  </si>
  <si>
    <t>overweight</t>
  </si>
  <si>
    <t>obesity</t>
  </si>
  <si>
    <t xml:space="preserve">Pijący alkohol w ciągu ostatnich 12 miesięcy             </t>
  </si>
  <si>
    <t>Alcohol drinkers within the last 12 months</t>
  </si>
  <si>
    <t>drank alcohol</t>
  </si>
  <si>
    <t xml:space="preserve"> abstinents  </t>
  </si>
  <si>
    <t>1 time a month or less</t>
  </si>
  <si>
    <t xml:space="preserve">Disabled persons according to EU </t>
  </si>
  <si>
    <t xml:space="preserve">poważnie ograniczeni                                     </t>
  </si>
  <si>
    <t>severely limited</t>
  </si>
  <si>
    <t>limited but not severely</t>
  </si>
  <si>
    <t>Not limited</t>
  </si>
  <si>
    <t xml:space="preserve">Potrzebowali opieki zdrowotnej w ciągu ostatnich 12 miesięcy                                                                  </t>
  </si>
  <si>
    <t>Needed health care in the past 12 months</t>
  </si>
  <si>
    <t>experienced delay</t>
  </si>
  <si>
    <t>did not experience delay</t>
  </si>
  <si>
    <t>did not declared they could not afford</t>
  </si>
  <si>
    <t xml:space="preserve">Disabled persons </t>
  </si>
  <si>
    <t>legally and biologically</t>
  </si>
  <si>
    <t xml:space="preserve"> legally only</t>
  </si>
  <si>
    <t>Without disability</t>
  </si>
  <si>
    <t>Used medicines</t>
  </si>
  <si>
    <t>prescribed and not prescribed</t>
  </si>
  <si>
    <t>prescribed only</t>
  </si>
  <si>
    <t xml:space="preserve">mniej niż 6 miesięcy temu                                   </t>
  </si>
  <si>
    <t>from 6 to less than 12 months ago</t>
  </si>
  <si>
    <t>12 months ago or longer</t>
  </si>
  <si>
    <t>Visits to the dentists (orthodontists)</t>
  </si>
  <si>
    <t>less than 6 months ago</t>
  </si>
  <si>
    <t>Visits to the GPs' (primary care physicians), family doctors or pediatricians</t>
  </si>
  <si>
    <t>Visits to a medical specialists</t>
  </si>
  <si>
    <t>yes</t>
  </si>
  <si>
    <t>no</t>
  </si>
  <si>
    <t xml:space="preserve">Overnight stay in hospital within the last 12 months                </t>
  </si>
  <si>
    <t xml:space="preserve">Wykonane badanie cytologiczne według czasu, jaki upłynął od ostatniego badania                             </t>
  </si>
  <si>
    <t>Performed cytology according to the time elapsed since the last test</t>
  </si>
  <si>
    <t>performed the test</t>
  </si>
  <si>
    <t>3 years ago or more</t>
  </si>
  <si>
    <t>Never performed the test</t>
  </si>
  <si>
    <t xml:space="preserve">Wykonana mammografia według czasu, jaki upłynął od ostatniego badania                                       </t>
  </si>
  <si>
    <t>Performed mammography according to the time elapsed since the last test</t>
  </si>
  <si>
    <t>Women performed the test</t>
  </si>
  <si>
    <t>Doctor's order</t>
  </si>
  <si>
    <t>Within the frame of prevention examination program</t>
  </si>
  <si>
    <t xml:space="preserve"> 55-59 years        </t>
  </si>
  <si>
    <t>61-74 lat</t>
  </si>
  <si>
    <t>61-74 years</t>
  </si>
  <si>
    <t xml:space="preserve">55-59 years  </t>
  </si>
  <si>
    <t>51-60 years</t>
  </si>
  <si>
    <t>75 and more</t>
  </si>
  <si>
    <t>FEMALES</t>
  </si>
  <si>
    <t>of which % share of persons aged 55 and more</t>
  </si>
  <si>
    <t xml:space="preserve"> 55-64 years        </t>
  </si>
  <si>
    <t>of which:</t>
  </si>
  <si>
    <t>of which % share of persons aged 50 and more</t>
  </si>
  <si>
    <t>of which % share of persons aged 61 and more</t>
  </si>
  <si>
    <t xml:space="preserve"> 61-74 years        </t>
  </si>
  <si>
    <t xml:space="preserve">Stopa bezrobocia (w %)                                     </t>
  </si>
  <si>
    <t>Unemployement rate (in %)</t>
  </si>
  <si>
    <t xml:space="preserve">Wskaźnik zatrudnienia (w %)                                 </t>
  </si>
  <si>
    <t>Employement rate (in %)</t>
  </si>
  <si>
    <t>Activity rate (in %)</t>
  </si>
  <si>
    <t xml:space="preserve"> Persons aged 55 and more</t>
  </si>
  <si>
    <t xml:space="preserve">Wskaźnik zatrudnienia (w %)                        </t>
  </si>
  <si>
    <t xml:space="preserve">Stopa bezrobocia (w %)                            </t>
  </si>
  <si>
    <t>of which females (in persons)</t>
  </si>
  <si>
    <t>of which % share of females aged 55-59</t>
  </si>
  <si>
    <t xml:space="preserve"> FEMALES</t>
  </si>
  <si>
    <t>w tym zabici</t>
  </si>
  <si>
    <t>of which fatalities</t>
  </si>
  <si>
    <t xml:space="preserve">w tym ranni </t>
  </si>
  <si>
    <t>of which injured</t>
  </si>
  <si>
    <t>of which the guilty person aged 55 and more</t>
  </si>
  <si>
    <t>w tym sprawca w wieku 55 lat i więcej:</t>
  </si>
  <si>
    <t>w tym sprawca w wieku 55 lat i więcej</t>
  </si>
  <si>
    <t>Aktywność na rynku pracy</t>
  </si>
  <si>
    <t>Activity on labour market</t>
  </si>
  <si>
    <t>Sytuacja osób w wieku 55 lat i starszych w województwie świętokrzyskim w latach 2010-2018</t>
  </si>
  <si>
    <t>Situation of the persons aged 55 and more in Świętokrzyskie Voivodship in the years 2010-2018</t>
  </si>
  <si>
    <t>RECEIPTS</t>
  </si>
  <si>
    <t xml:space="preserve"> OUTGOINGS</t>
  </si>
  <si>
    <r>
      <rPr>
        <b/>
        <sz val="8"/>
        <rFont val="Arial"/>
        <family val="2"/>
      </rPr>
      <t xml:space="preserve">w tym w wieku 55 lat i więcej </t>
    </r>
    <r>
      <rPr>
        <sz val="8"/>
        <rFont val="Arial"/>
        <family val="2"/>
      </rPr>
      <t xml:space="preserve">                      </t>
    </r>
  </si>
  <si>
    <r>
      <rPr>
        <b/>
        <sz val="8"/>
        <color theme="1"/>
        <rFont val="Arial"/>
        <family val="2"/>
      </rPr>
      <t xml:space="preserve">Ludność w wieku 55 lat i więcej       </t>
    </r>
    <r>
      <rPr>
        <sz val="8"/>
        <color theme="1"/>
        <rFont val="Arial"/>
        <family val="2"/>
      </rPr>
      <t xml:space="preserve">                </t>
    </r>
  </si>
  <si>
    <t>of which % share of persons aged above 60</t>
  </si>
  <si>
    <r>
      <rPr>
        <b/>
        <sz val="8"/>
        <rFont val="Arial"/>
        <family val="2"/>
      </rPr>
      <t>w tym w wieku 55 lat i więcej</t>
    </r>
    <r>
      <rPr>
        <sz val="8"/>
        <rFont val="Arial"/>
        <family val="2"/>
      </rPr>
      <t xml:space="preserve">         </t>
    </r>
  </si>
  <si>
    <t>1.</t>
  </si>
  <si>
    <t>2.</t>
  </si>
  <si>
    <t>3.</t>
  </si>
  <si>
    <t>4.</t>
  </si>
  <si>
    <t>5.</t>
  </si>
  <si>
    <t>6.</t>
  </si>
  <si>
    <r>
      <t xml:space="preserve">Z chorobami przewlekłymi                                  </t>
    </r>
    <r>
      <rPr>
        <sz val="8"/>
        <color theme="1" tint="0.34999001026153564"/>
        <rFont val="Arial"/>
        <family val="2"/>
      </rPr>
      <t xml:space="preserve">    </t>
    </r>
  </si>
  <si>
    <r>
      <t xml:space="preserve">Choroba wieńcowa, dusznica bolesna             </t>
    </r>
    <r>
      <rPr>
        <sz val="8"/>
        <color theme="1" tint="0.34999001026153564"/>
        <rFont val="Arial"/>
        <family val="2"/>
      </rPr>
      <t xml:space="preserve"> </t>
    </r>
  </si>
  <si>
    <r>
      <t xml:space="preserve">Choroba zwyrodnieniowa stawów                              </t>
    </r>
    <r>
      <rPr>
        <sz val="8"/>
        <color theme="1" tint="0.34999001026153564"/>
        <rFont val="Arial"/>
        <family val="2"/>
      </rPr>
      <t xml:space="preserve"> </t>
    </r>
  </si>
  <si>
    <r>
      <t xml:space="preserve">Bóle dolnej partii pleców                                          </t>
    </r>
    <r>
      <rPr>
        <sz val="8"/>
        <color theme="1" tint="0.34999001026153564"/>
        <rFont val="Arial"/>
        <family val="2"/>
      </rPr>
      <t xml:space="preserve"> </t>
    </r>
  </si>
  <si>
    <r>
      <t xml:space="preserve">Cukrzyca                                                            </t>
    </r>
    <r>
      <rPr>
        <sz val="8"/>
        <color theme="1" tint="0.34999001026153564"/>
        <rFont val="Arial"/>
        <family val="2"/>
      </rPr>
      <t xml:space="preserve">    </t>
    </r>
  </si>
  <si>
    <r>
      <t xml:space="preserve">nadwaga                                                            </t>
    </r>
    <r>
      <rPr>
        <sz val="8"/>
        <color theme="1" tint="0.34999001026153564"/>
        <rFont val="Arial"/>
        <family val="2"/>
      </rPr>
      <t xml:space="preserve">   </t>
    </r>
  </si>
  <si>
    <r>
      <t xml:space="preserve">otyłość                                                                  </t>
    </r>
    <r>
      <rPr>
        <sz val="8"/>
        <color theme="1" tint="0.34999001026153564"/>
        <rFont val="Arial"/>
        <family val="2"/>
      </rPr>
      <t xml:space="preserve"> </t>
    </r>
  </si>
  <si>
    <r>
      <t xml:space="preserve">co najmniej 1 raz dziennie                                   </t>
    </r>
    <r>
      <rPr>
        <sz val="8"/>
        <color theme="1" tint="0.34999001026153564"/>
        <rFont val="Arial"/>
        <family val="2"/>
      </rPr>
      <t xml:space="preserve">  </t>
    </r>
  </si>
  <si>
    <r>
      <t xml:space="preserve">4-6 razy w tygodniu                                          </t>
    </r>
    <r>
      <rPr>
        <sz val="8"/>
        <color theme="1" tint="0.34999001026153564"/>
        <rFont val="Arial"/>
        <family val="2"/>
      </rPr>
      <t xml:space="preserve">      </t>
    </r>
  </si>
  <si>
    <r>
      <t xml:space="preserve">1-3 razy w tygodniu                                        </t>
    </r>
    <r>
      <rPr>
        <sz val="8"/>
        <color theme="1" tint="0.34999001026153564"/>
        <rFont val="Arial"/>
        <family val="2"/>
      </rPr>
      <t xml:space="preserve">         </t>
    </r>
  </si>
  <si>
    <r>
      <t xml:space="preserve">niepalący                                                         </t>
    </r>
    <r>
      <rPr>
        <sz val="8"/>
        <color theme="1" tint="0.34999001026153564"/>
        <rFont val="Arial"/>
        <family val="2"/>
      </rPr>
      <t xml:space="preserve">       </t>
    </r>
  </si>
  <si>
    <r>
      <t xml:space="preserve">pili alkohol                                             </t>
    </r>
    <r>
      <rPr>
        <sz val="8"/>
        <color theme="1" tint="0.34999001026153564"/>
        <rFont val="Arial"/>
        <family val="2"/>
      </rPr>
      <t xml:space="preserve">            </t>
    </r>
  </si>
  <si>
    <r>
      <t xml:space="preserve">1 raz w miesiącu lub rzadziej                                  </t>
    </r>
    <r>
      <rPr>
        <sz val="8"/>
        <color theme="1" tint="0.34999001026153564"/>
        <rFont val="Arial"/>
        <family val="2"/>
      </rPr>
      <t xml:space="preserve"> </t>
    </r>
  </si>
  <si>
    <r>
      <t xml:space="preserve">abstynenci                                                         </t>
    </r>
    <r>
      <rPr>
        <sz val="8"/>
        <color theme="1" tint="0.34999001026153564"/>
        <rFont val="Arial"/>
        <family val="2"/>
      </rPr>
      <t xml:space="preserve">   </t>
    </r>
  </si>
  <si>
    <r>
      <t xml:space="preserve">wykonały badanie                                             </t>
    </r>
    <r>
      <rPr>
        <sz val="8"/>
        <color theme="1" tint="0.34999001026153564"/>
        <rFont val="Arial"/>
        <family val="2"/>
      </rPr>
      <t xml:space="preserve">       </t>
    </r>
  </si>
  <si>
    <r>
      <t xml:space="preserve">Kobiety, które wykonały badanie                     </t>
    </r>
    <r>
      <rPr>
        <sz val="8"/>
        <color theme="1" tint="0.34999001026153564"/>
        <rFont val="Arial"/>
        <family val="2"/>
      </rPr>
      <t xml:space="preserve">      </t>
    </r>
  </si>
  <si>
    <r>
      <t xml:space="preserve">Zalecenie lekarza                                       </t>
    </r>
    <r>
      <rPr>
        <sz val="8"/>
        <color theme="1" tint="0.34999001026153564"/>
        <rFont val="Arial"/>
        <family val="2"/>
      </rPr>
      <t xml:space="preserve">  </t>
    </r>
  </si>
  <si>
    <r>
      <t xml:space="preserve">W ramach programu badań profilaktycznych           </t>
    </r>
    <r>
      <rPr>
        <sz val="8"/>
        <color theme="1" tint="0.34999001026153564"/>
        <rFont val="Arial"/>
        <family val="2"/>
      </rPr>
      <t xml:space="preserve"> </t>
    </r>
  </si>
  <si>
    <r>
      <t xml:space="preserve">Kobiety, które wykonały badanie                         </t>
    </r>
    <r>
      <rPr>
        <sz val="8"/>
        <color theme="1" tint="0.34999001026153564"/>
        <rFont val="Arial"/>
        <family val="2"/>
      </rPr>
      <t xml:space="preserve">  </t>
    </r>
  </si>
  <si>
    <r>
      <t xml:space="preserve">Zalecenie lekarza                                      </t>
    </r>
    <r>
      <rPr>
        <sz val="8"/>
        <color theme="1" tint="0.34999001026153564"/>
        <rFont val="Arial"/>
        <family val="2"/>
      </rPr>
      <t xml:space="preserve">   </t>
    </r>
  </si>
  <si>
    <r>
      <t xml:space="preserve">tak              </t>
    </r>
    <r>
      <rPr>
        <sz val="8"/>
        <color theme="1" tint="0.34999001026153564"/>
        <rFont val="Arial"/>
        <family val="2"/>
      </rPr>
      <t xml:space="preserve">    </t>
    </r>
  </si>
  <si>
    <r>
      <t xml:space="preserve">nie              </t>
    </r>
    <r>
      <rPr>
        <sz val="8"/>
        <color theme="1" tint="0.34999001026153564"/>
        <rFont val="Arial"/>
        <family val="2"/>
      </rPr>
      <t xml:space="preserve">   </t>
    </r>
  </si>
  <si>
    <r>
      <t xml:space="preserve">od 6 do mniej niż 12 miesiecy temu              </t>
    </r>
    <r>
      <rPr>
        <sz val="8"/>
        <color theme="1" tint="0.34999001026153564"/>
        <rFont val="Arial"/>
        <family val="2"/>
      </rPr>
      <t xml:space="preserve">          </t>
    </r>
  </si>
  <si>
    <r>
      <t xml:space="preserve">12 miesięcy temu lub dawniej                               </t>
    </r>
    <r>
      <rPr>
        <sz val="8"/>
        <color theme="1" tint="0.34999001026153564"/>
        <rFont val="Arial"/>
        <family val="2"/>
      </rPr>
      <t xml:space="preserve">  </t>
    </r>
  </si>
  <si>
    <r>
      <t xml:space="preserve">przepisane i nieprzepisane                     </t>
    </r>
    <r>
      <rPr>
        <sz val="8"/>
        <color theme="1" tint="0.34999001026153564"/>
        <rFont val="Arial"/>
        <family val="2"/>
      </rPr>
      <t xml:space="preserve">   </t>
    </r>
  </si>
  <si>
    <r>
      <t xml:space="preserve">wytwarzanie i zaopatrywanie w energię elektryczną, gaz, parę wodną i gorącą wodę </t>
    </r>
    <r>
      <rPr>
        <vertAlign val="superscript"/>
        <sz val="8"/>
        <rFont val="Arial"/>
        <family val="2"/>
      </rPr>
      <t xml:space="preserve">Δ                 </t>
    </r>
  </si>
  <si>
    <r>
      <t>Handel; naprawa pojazdów samochodowych</t>
    </r>
    <r>
      <rPr>
        <vertAlign val="superscript"/>
        <sz val="8"/>
        <rFont val="Arial"/>
        <family val="2"/>
      </rPr>
      <t xml:space="preserve"> Δ              </t>
    </r>
    <r>
      <rPr>
        <sz val="8"/>
        <rFont val="Arial"/>
        <family val="2"/>
      </rPr>
      <t xml:space="preserve"> </t>
    </r>
  </si>
  <si>
    <r>
      <rPr>
        <b/>
        <sz val="8"/>
        <rFont val="Arial"/>
        <family val="2"/>
      </rPr>
      <t xml:space="preserve">w tym w wieku 55-64 lata </t>
    </r>
    <r>
      <rPr>
        <sz val="8"/>
        <rFont val="Arial"/>
        <family val="2"/>
      </rPr>
      <t xml:space="preserve">                     </t>
    </r>
  </si>
  <si>
    <r>
      <t xml:space="preserve">w tym dzieci i młodzież </t>
    </r>
    <r>
      <rPr>
        <vertAlign val="superscript"/>
        <sz val="8"/>
        <color theme="1"/>
        <rFont val="Arial"/>
        <family val="2"/>
      </rPr>
      <t>a</t>
    </r>
  </si>
  <si>
    <r>
      <t xml:space="preserve">osoby starsze </t>
    </r>
    <r>
      <rPr>
        <vertAlign val="superscript"/>
        <sz val="8"/>
        <color theme="1"/>
        <rFont val="Arial"/>
        <family val="2"/>
      </rPr>
      <t>b</t>
    </r>
  </si>
  <si>
    <r>
      <t xml:space="preserve">Placówki biblioteczne </t>
    </r>
    <r>
      <rPr>
        <sz val="8"/>
        <rFont val="Arial"/>
        <family val="2"/>
      </rPr>
      <t>- stan w dn. 31 XII</t>
    </r>
  </si>
  <si>
    <r>
      <t>Źródło:</t>
    </r>
    <r>
      <rPr>
        <sz val="8"/>
        <rFont val="Arial"/>
        <family val="2"/>
      </rPr>
      <t xml:space="preserve"> dane Komendy Wojewódzkiej Policji w Kielach. </t>
    </r>
  </si>
  <si>
    <t>Powrót do spisu treści</t>
  </si>
  <si>
    <t>Return to list of tables</t>
  </si>
  <si>
    <t>Tablica 5.                                                                                                                                                                                                                                                                      Migracje wewnętrzne i zagraniczne na pobyt stały (2010, 2013, 2015, 2018)</t>
  </si>
  <si>
    <t xml:space="preserve">85 lat i więcej                                     </t>
  </si>
  <si>
    <t xml:space="preserve">65 lat i więcej                                     </t>
  </si>
  <si>
    <t xml:space="preserve">75 lat i więcej                                                               </t>
  </si>
  <si>
    <t xml:space="preserve">Przeciętna miesięczna emerytura  wypłacana przez Zakład Ubezpieczeń Społecznych   (w zł)                                 </t>
  </si>
  <si>
    <t xml:space="preserve">Przeciętna miesięczna emerytura  wypłacana przez Kasę Rolniczego Ubezpieczenia Społecznego   (w zł)                                 </t>
  </si>
  <si>
    <t>Readers (users actively borrowing items) - total</t>
  </si>
  <si>
    <t xml:space="preserve">w tym:         </t>
  </si>
  <si>
    <r>
      <t xml:space="preserve">Wyszczególnienie   
</t>
    </r>
    <r>
      <rPr>
        <sz val="8"/>
        <color theme="1" tint="0.34999001026153564"/>
        <rFont val="Arial"/>
        <family val="2"/>
      </rPr>
      <t>Specification</t>
    </r>
  </si>
  <si>
    <r>
      <rPr>
        <b/>
        <sz val="8"/>
        <rFont val="Arial"/>
        <family val="2"/>
      </rPr>
      <t xml:space="preserve">w tym udział % osób w wieku 55 lat i więcej </t>
    </r>
    <r>
      <rPr>
        <sz val="8"/>
        <rFont val="Arial"/>
        <family val="2"/>
      </rPr>
      <t xml:space="preserve">    </t>
    </r>
    <r>
      <rPr>
        <sz val="8"/>
        <color theme="1" tint="0.34999001026153564"/>
        <rFont val="Arial"/>
        <family val="2"/>
      </rPr>
      <t xml:space="preserve">  </t>
    </r>
  </si>
  <si>
    <r>
      <t xml:space="preserve">55-59 lat                                           </t>
    </r>
    <r>
      <rPr>
        <sz val="8"/>
        <color theme="1" tint="0.34999001026153564"/>
        <rFont val="Arial"/>
        <family val="2"/>
      </rPr>
      <t xml:space="preserve">                      </t>
    </r>
  </si>
  <si>
    <r>
      <t xml:space="preserve">55-64 lat                                           </t>
    </r>
    <r>
      <rPr>
        <sz val="8"/>
        <color theme="1" tint="0.34999001026153564"/>
        <rFont val="Arial"/>
        <family val="2"/>
      </rPr>
      <t xml:space="preserve">                      </t>
    </r>
  </si>
  <si>
    <r>
      <rPr>
        <b/>
        <sz val="8"/>
        <rFont val="Arial"/>
        <family val="2"/>
      </rPr>
      <t xml:space="preserve">w tym udział % osób w wieku 61 lat i więcej </t>
    </r>
    <r>
      <rPr>
        <sz val="8"/>
        <rFont val="Arial"/>
        <family val="2"/>
      </rPr>
      <t xml:space="preserve">    </t>
    </r>
    <r>
      <rPr>
        <sz val="8"/>
        <color theme="1" tint="0.34999001026153564"/>
        <rFont val="Arial"/>
        <family val="2"/>
      </rPr>
      <t xml:space="preserve">  </t>
    </r>
  </si>
  <si>
    <r>
      <t xml:space="preserve">61-74 lat                                           </t>
    </r>
    <r>
      <rPr>
        <sz val="8"/>
        <color theme="1" tint="0.34999001026153564"/>
        <rFont val="Arial"/>
        <family val="2"/>
      </rPr>
      <t xml:space="preserve">                      </t>
    </r>
  </si>
  <si>
    <r>
      <t xml:space="preserve">75 lat i więcej           </t>
    </r>
    <r>
      <rPr>
        <sz val="8"/>
        <color theme="1" tint="0.34999001026153564"/>
        <rFont val="Arial"/>
        <family val="2"/>
      </rPr>
      <t xml:space="preserve">                                                     </t>
    </r>
  </si>
  <si>
    <r>
      <rPr>
        <b/>
        <sz val="8"/>
        <rFont val="Arial"/>
        <family val="2"/>
      </rPr>
      <t xml:space="preserve">w tym udział % osób w wieku powyżej 60 lat </t>
    </r>
    <r>
      <rPr>
        <sz val="8"/>
        <rFont val="Arial"/>
        <family val="2"/>
      </rPr>
      <t xml:space="preserve">    </t>
    </r>
    <r>
      <rPr>
        <sz val="8"/>
        <color theme="1" tint="0.34999001026153564"/>
        <rFont val="Arial"/>
        <family val="2"/>
      </rPr>
      <t xml:space="preserve">  </t>
    </r>
  </si>
  <si>
    <r>
      <t xml:space="preserve">Współczynnik aktywności zawodowej (w %)        </t>
    </r>
    <r>
      <rPr>
        <sz val="8"/>
        <color theme="1" tint="0.34999001026153564"/>
        <rFont val="Arial"/>
        <family val="2"/>
      </rPr>
      <t xml:space="preserve"> </t>
    </r>
  </si>
  <si>
    <r>
      <t xml:space="preserve">60 lat i więcej           </t>
    </r>
    <r>
      <rPr>
        <sz val="8"/>
        <color theme="1" tint="0.34999001026153564"/>
        <rFont val="Arial"/>
        <family val="2"/>
      </rPr>
      <t xml:space="preserve">                                                     </t>
    </r>
  </si>
  <si>
    <r>
      <t xml:space="preserve">z tego kobiety  (w osobach)                                </t>
    </r>
    <r>
      <rPr>
        <sz val="8"/>
        <color theme="1" tint="0.34999001026153564"/>
        <rFont val="Arial"/>
        <family val="2"/>
      </rPr>
      <t xml:space="preserve"> </t>
    </r>
  </si>
  <si>
    <r>
      <rPr>
        <b/>
        <sz val="8"/>
        <rFont val="Arial"/>
        <family val="2"/>
      </rPr>
      <t xml:space="preserve">w tym udział % kobiet w wieku 55-59 lat </t>
    </r>
    <r>
      <rPr>
        <sz val="8"/>
        <rFont val="Arial"/>
        <family val="2"/>
      </rPr>
      <t xml:space="preserve">            </t>
    </r>
    <r>
      <rPr>
        <sz val="8"/>
        <color theme="1" tint="0.34999001026153564"/>
        <rFont val="Arial"/>
        <family val="2"/>
      </rPr>
      <t xml:space="preserve"> </t>
    </r>
  </si>
  <si>
    <r>
      <rPr>
        <b/>
        <sz val="8"/>
        <rFont val="Arial"/>
        <family val="2"/>
      </rPr>
      <t xml:space="preserve">w tym udział % osób w wieku 50 lat i więcej </t>
    </r>
    <r>
      <rPr>
        <sz val="8"/>
        <rFont val="Arial"/>
        <family val="2"/>
      </rPr>
      <t xml:space="preserve">    </t>
    </r>
    <r>
      <rPr>
        <sz val="8"/>
        <color theme="1" tint="0.34999001026153564"/>
        <rFont val="Arial"/>
        <family val="2"/>
      </rPr>
      <t xml:space="preserve">  </t>
    </r>
  </si>
  <si>
    <r>
      <t xml:space="preserve">Podregion kielecki     </t>
    </r>
    <r>
      <rPr>
        <sz val="8"/>
        <color theme="1" tint="0.34999001026153564"/>
        <rFont val="Arial"/>
        <family val="2"/>
      </rPr>
      <t>Subregion</t>
    </r>
  </si>
  <si>
    <r>
      <t xml:space="preserve">Podregion sandomiersko-jędrzejowski        </t>
    </r>
    <r>
      <rPr>
        <sz val="8"/>
        <color theme="1" tint="0.34999001026153564"/>
        <rFont val="Arial"/>
        <family val="2"/>
      </rPr>
      <t xml:space="preserve"> Subregion</t>
    </r>
  </si>
  <si>
    <r>
      <t>Napływ</t>
    </r>
    <r>
      <rPr>
        <vertAlign val="superscript"/>
        <sz val="8"/>
        <color theme="1"/>
        <rFont val="Arial"/>
        <family val="2"/>
      </rPr>
      <t xml:space="preserve">a                 </t>
    </r>
    <r>
      <rPr>
        <sz val="8"/>
        <color theme="1"/>
        <rFont val="Arial"/>
        <family val="2"/>
      </rPr>
      <t xml:space="preserve"> </t>
    </r>
    <r>
      <rPr>
        <sz val="8"/>
        <color theme="1" tint="0.34999001026153564"/>
        <rFont val="Arial"/>
        <family val="2"/>
      </rPr>
      <t xml:space="preserve"> Inflow</t>
    </r>
    <r>
      <rPr>
        <vertAlign val="superscript"/>
        <sz val="8"/>
        <color theme="1" tint="0.34999001026153564"/>
        <rFont val="Arial"/>
        <family val="2"/>
      </rPr>
      <t>a</t>
    </r>
  </si>
  <si>
    <r>
      <t>Odpływ</t>
    </r>
    <r>
      <rPr>
        <vertAlign val="superscript"/>
        <sz val="8"/>
        <color theme="1"/>
        <rFont val="Arial"/>
        <family val="2"/>
      </rPr>
      <t xml:space="preserve">b             </t>
    </r>
    <r>
      <rPr>
        <sz val="8"/>
        <color theme="1" tint="0.34999001026153564"/>
        <rFont val="Arial"/>
        <family val="2"/>
      </rPr>
      <t xml:space="preserve">    Outflow</t>
    </r>
    <r>
      <rPr>
        <vertAlign val="superscript"/>
        <sz val="8"/>
        <color theme="1" tint="0.34999001026153564"/>
        <rFont val="Arial"/>
        <family val="2"/>
      </rPr>
      <t>b</t>
    </r>
  </si>
  <si>
    <r>
      <t xml:space="preserve">Saldo migracji ogółem                       </t>
    </r>
    <r>
      <rPr>
        <sz val="8"/>
        <color theme="1" tint="0.34999001026153564"/>
        <rFont val="Arial"/>
        <family val="2"/>
      </rPr>
      <t xml:space="preserve"> Total net migration</t>
    </r>
  </si>
  <si>
    <r>
      <t xml:space="preserve">ogółem                       </t>
    </r>
    <r>
      <rPr>
        <sz val="8"/>
        <color theme="1" tint="0.34999001026153564"/>
        <rFont val="Arial"/>
        <family val="2"/>
      </rPr>
      <t>total</t>
    </r>
  </si>
  <si>
    <r>
      <t xml:space="preserve">z miast    </t>
    </r>
    <r>
      <rPr>
        <sz val="8"/>
        <color theme="1" tint="0.34999001026153564"/>
        <rFont val="Arial"/>
        <family val="2"/>
      </rPr>
      <t xml:space="preserve">                   from urban areas</t>
    </r>
  </si>
  <si>
    <r>
      <t xml:space="preserve">ze wsi               </t>
    </r>
    <r>
      <rPr>
        <sz val="8"/>
        <color theme="1" tint="0.34999001026153564"/>
        <rFont val="Arial"/>
        <family val="2"/>
      </rPr>
      <t xml:space="preserve"> from rural areas</t>
    </r>
  </si>
  <si>
    <r>
      <t xml:space="preserve">z zagranicy        </t>
    </r>
    <r>
      <rPr>
        <sz val="8"/>
        <color theme="1" tint="0.34999001026153564"/>
        <rFont val="Arial"/>
        <family val="2"/>
      </rPr>
      <t xml:space="preserve">  from abroad</t>
    </r>
  </si>
  <si>
    <r>
      <t xml:space="preserve">ogółem                    </t>
    </r>
    <r>
      <rPr>
        <sz val="8"/>
        <color theme="1" tint="0.34999001026153564"/>
        <rFont val="Arial"/>
        <family val="2"/>
      </rPr>
      <t>total</t>
    </r>
  </si>
  <si>
    <r>
      <t xml:space="preserve">do miast            </t>
    </r>
    <r>
      <rPr>
        <sz val="8"/>
        <color theme="1" tint="0.34999001026153564"/>
        <rFont val="Arial"/>
        <family val="2"/>
      </rPr>
      <t xml:space="preserve"> to urban areas</t>
    </r>
  </si>
  <si>
    <r>
      <t xml:space="preserve">na wieś                  </t>
    </r>
    <r>
      <rPr>
        <sz val="8"/>
        <color theme="1" tint="0.34999001026153564"/>
        <rFont val="Arial"/>
        <family val="2"/>
      </rPr>
      <t>to rural areas</t>
    </r>
  </si>
  <si>
    <r>
      <t xml:space="preserve">za granicę             </t>
    </r>
    <r>
      <rPr>
        <sz val="8"/>
        <color theme="1" tint="0.34999001026153564"/>
        <rFont val="Arial"/>
        <family val="2"/>
      </rPr>
      <t xml:space="preserve"> abroad</t>
    </r>
  </si>
  <si>
    <r>
      <t xml:space="preserve">Ogółem                                </t>
    </r>
    <r>
      <rPr>
        <sz val="8"/>
        <color theme="1" tint="0.34999001026153564"/>
        <rFont val="Arial"/>
        <family val="2"/>
      </rPr>
      <t xml:space="preserve">   Grand total</t>
    </r>
  </si>
  <si>
    <r>
      <t xml:space="preserve">Ogółem                                 </t>
    </r>
    <r>
      <rPr>
        <sz val="8"/>
        <color theme="1" tint="0.34999001026153564"/>
        <rFont val="Arial"/>
        <family val="2"/>
      </rPr>
      <t xml:space="preserve">  Grand total</t>
    </r>
  </si>
  <si>
    <r>
      <t xml:space="preserve">    50-69 lat                  </t>
    </r>
    <r>
      <rPr>
        <sz val="8"/>
        <color theme="1" tint="0.34999001026153564"/>
        <rFont val="Arial"/>
        <family val="2"/>
      </rPr>
      <t xml:space="preserve">  50-69 years</t>
    </r>
  </si>
  <si>
    <r>
      <t xml:space="preserve">70 lat i więcej           </t>
    </r>
    <r>
      <rPr>
        <sz val="8"/>
        <color theme="1" tint="0.34999001026153564"/>
        <rFont val="Arial"/>
        <family val="2"/>
      </rPr>
      <t>70 and more</t>
    </r>
  </si>
  <si>
    <r>
      <t xml:space="preserve">70 lat i więcej          </t>
    </r>
    <r>
      <rPr>
        <sz val="8"/>
        <color theme="1" tint="0.34999001026153564"/>
        <rFont val="Arial"/>
        <family val="2"/>
      </rPr>
      <t xml:space="preserve"> 70 and more</t>
    </r>
  </si>
  <si>
    <r>
      <t xml:space="preserve">w tys.             </t>
    </r>
    <r>
      <rPr>
        <sz val="8"/>
        <color theme="1" tint="0.34999001026153564"/>
        <rFont val="Arial"/>
        <family val="2"/>
      </rPr>
      <t xml:space="preserve"> in thousand           </t>
    </r>
    <r>
      <rPr>
        <sz val="8"/>
        <color theme="1"/>
        <rFont val="Arial"/>
        <family val="2"/>
      </rPr>
      <t xml:space="preserve">                                          </t>
    </r>
  </si>
  <si>
    <r>
      <t xml:space="preserve">w %  </t>
    </r>
    <r>
      <rPr>
        <sz val="8"/>
        <color theme="1" tint="0.34999001026153564"/>
        <rFont val="Arial"/>
        <family val="2"/>
      </rPr>
      <t xml:space="preserve">   in %</t>
    </r>
  </si>
  <si>
    <r>
      <t xml:space="preserve">w normie                                                              </t>
    </r>
    <r>
      <rPr>
        <sz val="8"/>
        <color theme="1" tint="0.34999001026153564"/>
        <rFont val="Arial"/>
        <family val="2"/>
      </rPr>
      <t xml:space="preserve"> </t>
    </r>
  </si>
  <si>
    <r>
      <t>3 lata temu</t>
    </r>
    <r>
      <rPr>
        <sz val="8"/>
        <color indexed="8"/>
        <rFont val="Arial"/>
        <family val="2"/>
      </rPr>
      <t xml:space="preserve"> lub więcej                                             </t>
    </r>
    <r>
      <rPr>
        <sz val="8"/>
        <color theme="1" tint="0.34999001026153564"/>
        <rFont val="Arial"/>
        <family val="2"/>
      </rPr>
      <t xml:space="preserve">  </t>
    </r>
  </si>
  <si>
    <r>
      <t xml:space="preserve">Nigdy nie wykonywały badania                             </t>
    </r>
    <r>
      <rPr>
        <sz val="8"/>
        <color theme="1" tint="0.34999001026153564"/>
        <rFont val="Arial"/>
        <family val="2"/>
      </rPr>
      <t xml:space="preserve">  </t>
    </r>
  </si>
  <si>
    <r>
      <t xml:space="preserve">Pobyt w szpitalu z noclegiem w ciągu ostatnich 12 miesięcy                                                              </t>
    </r>
    <r>
      <rPr>
        <sz val="8"/>
        <color theme="1" tint="0.34999001026153564"/>
        <rFont val="Arial"/>
        <family val="2"/>
      </rPr>
      <t xml:space="preserve">  </t>
    </r>
  </si>
  <si>
    <r>
      <t xml:space="preserve">Wizyty u lekarzy POZ (ogólnych), rodzinnych lub pediatrów                                                              </t>
    </r>
    <r>
      <rPr>
        <sz val="8"/>
        <color theme="1" tint="0.34999001026153564"/>
        <rFont val="Arial"/>
        <family val="2"/>
      </rPr>
      <t xml:space="preserve">  </t>
    </r>
  </si>
  <si>
    <r>
      <t xml:space="preserve">Wizyty u lekarzy specjalistów                </t>
    </r>
    <r>
      <rPr>
        <sz val="8"/>
        <color theme="1" tint="0.34999001026153564"/>
        <rFont val="Arial"/>
        <family val="2"/>
      </rPr>
      <t xml:space="preserve">                    </t>
    </r>
  </si>
  <si>
    <r>
      <t xml:space="preserve">Wizyty u lekarzy dentystów (ortodontów)             </t>
    </r>
    <r>
      <rPr>
        <sz val="8"/>
        <color theme="1" tint="0.34999001026153564"/>
        <rFont val="Arial"/>
        <family val="2"/>
      </rPr>
      <t xml:space="preserve"> </t>
    </r>
  </si>
  <si>
    <r>
      <t xml:space="preserve">Stosowali leki                     </t>
    </r>
    <r>
      <rPr>
        <sz val="8"/>
        <color theme="1" tint="0.34999001026153564"/>
        <rFont val="Arial"/>
        <family val="2"/>
      </rPr>
      <t xml:space="preserve">                                </t>
    </r>
  </si>
  <si>
    <r>
      <t>tylko przepisane</t>
    </r>
    <r>
      <rPr>
        <sz val="8"/>
        <color indexed="8"/>
        <rFont val="Arial"/>
        <family val="2"/>
      </rPr>
      <t xml:space="preserve">                                                     </t>
    </r>
  </si>
  <si>
    <r>
      <t xml:space="preserve">doświadczyli opóźnienia                              </t>
    </r>
    <r>
      <rPr>
        <sz val="8"/>
        <color theme="1" tint="0.34999001026153564"/>
        <rFont val="Arial"/>
        <family val="2"/>
      </rPr>
      <t xml:space="preserve">     </t>
    </r>
  </si>
  <si>
    <r>
      <t xml:space="preserve">nie doświadczyli opóźnienia                                 </t>
    </r>
    <r>
      <rPr>
        <sz val="8"/>
        <color theme="1" tint="0.34999001026153564"/>
        <rFont val="Arial"/>
        <family val="2"/>
      </rPr>
      <t xml:space="preserve">     </t>
    </r>
  </si>
  <si>
    <r>
      <t>nie deklarowali, że ich nie stać</t>
    </r>
    <r>
      <rPr>
        <sz val="8"/>
        <color indexed="8"/>
        <rFont val="Arial"/>
        <family val="2"/>
      </rPr>
      <t xml:space="preserve">                              </t>
    </r>
    <r>
      <rPr>
        <sz val="8"/>
        <color theme="1" tint="0.34999001026153564"/>
        <rFont val="Arial"/>
        <family val="2"/>
      </rPr>
      <t xml:space="preserve"> </t>
    </r>
  </si>
  <si>
    <t xml:space="preserve">75 lat i więcej                                    </t>
  </si>
  <si>
    <r>
      <t xml:space="preserve">Wyszczególnienie                                                 </t>
    </r>
    <r>
      <rPr>
        <sz val="8"/>
        <color theme="1" tint="0.34999001026153564"/>
        <rFont val="Arial"/>
        <family val="2"/>
      </rPr>
      <t>Specification</t>
    </r>
  </si>
  <si>
    <r>
      <rPr>
        <b/>
        <sz val="8"/>
        <rFont val="Arial"/>
        <family val="2"/>
      </rPr>
      <t>w tym w wieku 61 lat i więcej</t>
    </r>
    <r>
      <rPr>
        <sz val="8"/>
        <rFont val="Arial"/>
        <family val="2"/>
      </rPr>
      <t xml:space="preserve">       </t>
    </r>
    <r>
      <rPr>
        <sz val="8"/>
        <color theme="1" tint="0.34999001026153564"/>
        <rFont val="Arial"/>
        <family val="2"/>
      </rPr>
      <t xml:space="preserve"> </t>
    </r>
  </si>
  <si>
    <r>
      <t xml:space="preserve">Kobiety       </t>
    </r>
    <r>
      <rPr>
        <sz val="8"/>
        <color theme="1" tint="0.34999001026153564"/>
        <rFont val="Arial"/>
        <family val="2"/>
      </rPr>
      <t xml:space="preserve">                                                 </t>
    </r>
  </si>
  <si>
    <r>
      <t xml:space="preserve">górnictwo i wydobywanie                               </t>
    </r>
    <r>
      <rPr>
        <sz val="8"/>
        <color theme="1" tint="0.34999001026153564"/>
        <rFont val="Arial"/>
        <family val="2"/>
      </rPr>
      <t xml:space="preserve"> </t>
    </r>
  </si>
  <si>
    <r>
      <t xml:space="preserve">przetwórstwo przemysłowe                            </t>
    </r>
    <r>
      <rPr>
        <sz val="8"/>
        <color theme="1" tint="0.34999001026153564"/>
        <rFont val="Arial"/>
        <family val="2"/>
      </rPr>
      <t xml:space="preserve"> </t>
    </r>
  </si>
  <si>
    <r>
      <t xml:space="preserve">electricity, gas, steam and air conditioning supply </t>
    </r>
    <r>
      <rPr>
        <vertAlign val="superscript"/>
        <sz val="8"/>
        <color theme="1" tint="0.34999001026153564"/>
        <rFont val="Arial"/>
        <family val="2"/>
      </rPr>
      <t>Δ</t>
    </r>
  </si>
  <si>
    <r>
      <t xml:space="preserve">dostawa wody; gospodarowanie ściekami i odpadami; rekultywacja </t>
    </r>
    <r>
      <rPr>
        <vertAlign val="superscript"/>
        <sz val="8"/>
        <rFont val="Arial"/>
        <family val="2"/>
      </rPr>
      <t xml:space="preserve">Δ                                                                                           </t>
    </r>
    <r>
      <rPr>
        <vertAlign val="superscript"/>
        <sz val="8"/>
        <color theme="1" tint="0.34999001026153564"/>
        <rFont val="Arial"/>
        <family val="2"/>
      </rPr>
      <t xml:space="preserve">   </t>
    </r>
  </si>
  <si>
    <r>
      <t>water supply; sewerage, waste management and remediation activities</t>
    </r>
    <r>
      <rPr>
        <vertAlign val="superscript"/>
        <sz val="8"/>
        <color theme="1" tint="0.34999001026153564"/>
        <rFont val="Arial"/>
        <family val="2"/>
      </rPr>
      <t xml:space="preserve"> Δ </t>
    </r>
  </si>
  <si>
    <r>
      <t xml:space="preserve">Budownictwo                                                     </t>
    </r>
    <r>
      <rPr>
        <sz val="8"/>
        <color theme="1" tint="0.34999001026153564"/>
        <rFont val="Arial"/>
        <family val="2"/>
      </rPr>
      <t xml:space="preserve"> </t>
    </r>
  </si>
  <si>
    <r>
      <t>Trade; repair of motor vehicles</t>
    </r>
    <r>
      <rPr>
        <vertAlign val="superscript"/>
        <sz val="8"/>
        <color theme="1" tint="0.34999001026153564"/>
        <rFont val="Arial"/>
        <family val="2"/>
      </rPr>
      <t xml:space="preserve"> Δ</t>
    </r>
  </si>
  <si>
    <r>
      <t xml:space="preserve">Transport i gospodarka magazynowa                 </t>
    </r>
    <r>
      <rPr>
        <sz val="8"/>
        <color theme="1" tint="0.34999001026153564"/>
        <rFont val="Arial"/>
        <family val="2"/>
      </rPr>
      <t xml:space="preserve">  </t>
    </r>
  </si>
  <si>
    <r>
      <t>Administrowanie i działalność wspierająca</t>
    </r>
    <r>
      <rPr>
        <vertAlign val="superscript"/>
        <sz val="8"/>
        <rFont val="Arial"/>
        <family val="2"/>
      </rPr>
      <t xml:space="preserve"> Δ                   </t>
    </r>
    <r>
      <rPr>
        <sz val="8"/>
        <rFont val="Arial"/>
        <family val="2"/>
      </rPr>
      <t xml:space="preserve"> </t>
    </r>
    <r>
      <rPr>
        <sz val="8"/>
        <color theme="1" tint="0.34999001026153564"/>
        <rFont val="Arial"/>
        <family val="2"/>
      </rPr>
      <t xml:space="preserve"> </t>
    </r>
  </si>
  <si>
    <r>
      <t xml:space="preserve">Administrative and support service activities </t>
    </r>
    <r>
      <rPr>
        <vertAlign val="superscript"/>
        <sz val="8"/>
        <color theme="1" tint="0.34999001026153564"/>
        <rFont val="Arial"/>
        <family val="2"/>
      </rPr>
      <t>Δ</t>
    </r>
  </si>
  <si>
    <r>
      <t xml:space="preserve">Edukacja                                                           </t>
    </r>
    <r>
      <rPr>
        <sz val="8"/>
        <color theme="1" tint="0.34999001026153564"/>
        <rFont val="Arial"/>
        <family val="2"/>
      </rPr>
      <t xml:space="preserve"> </t>
    </r>
  </si>
  <si>
    <r>
      <t xml:space="preserve">Pracownicy usług i sprzedawcy                     </t>
    </r>
    <r>
      <rPr>
        <sz val="8"/>
        <color theme="1" tint="0.34999001026153564"/>
        <rFont val="Arial"/>
        <family val="2"/>
      </rPr>
      <t xml:space="preserve">  </t>
    </r>
  </si>
  <si>
    <r>
      <t xml:space="preserve">Robotnicy przemysłowi i rzemieślnicy              </t>
    </r>
    <r>
      <rPr>
        <sz val="8"/>
        <color theme="1" tint="0.34999001026153564"/>
        <rFont val="Arial"/>
        <family val="2"/>
      </rPr>
      <t xml:space="preserve">   </t>
    </r>
  </si>
  <si>
    <r>
      <t xml:space="preserve">w tym       </t>
    </r>
    <r>
      <rPr>
        <sz val="8"/>
        <color theme="1" tint="0.34999001026153564"/>
        <rFont val="Arial"/>
        <family val="2"/>
      </rPr>
      <t xml:space="preserve"> of which</t>
    </r>
  </si>
  <si>
    <r>
      <t xml:space="preserve">gospodarstwa emerytów i rencistów
</t>
    </r>
    <r>
      <rPr>
        <sz val="8"/>
        <color theme="1" tint="0.34999001026153564"/>
        <rFont val="Arial"/>
        <family val="2"/>
      </rPr>
      <t>households of retirees and pensioners</t>
    </r>
  </si>
  <si>
    <r>
      <t xml:space="preserve">razem
</t>
    </r>
    <r>
      <rPr>
        <sz val="8"/>
        <color theme="1" tint="0.34999001026153564"/>
        <rFont val="Arial"/>
        <family val="2"/>
      </rPr>
      <t>total</t>
    </r>
  </si>
  <si>
    <r>
      <t xml:space="preserve">emerytów
</t>
    </r>
    <r>
      <rPr>
        <sz val="8"/>
        <color theme="1" tint="0.34999001026153564"/>
        <rFont val="Arial"/>
        <family val="2"/>
      </rPr>
      <t>of retirees</t>
    </r>
  </si>
  <si>
    <r>
      <t xml:space="preserve">                                 w złotych                  </t>
    </r>
    <r>
      <rPr>
        <sz val="8"/>
        <color theme="1" tint="0.34999001026153564"/>
        <rFont val="Arial"/>
        <family val="2"/>
      </rPr>
      <t xml:space="preserve"> in PLN</t>
    </r>
  </si>
  <si>
    <r>
      <t xml:space="preserve">W tym o dochodzie na osobę poniżej kryterium dochodowego                        </t>
    </r>
    <r>
      <rPr>
        <sz val="8"/>
        <color theme="1" tint="0.34999001026153564"/>
        <rFont val="Arial"/>
        <family val="2"/>
      </rPr>
      <t>of which below the income criterion</t>
    </r>
  </si>
  <si>
    <r>
      <t xml:space="preserve">Z ogółem osoby   </t>
    </r>
    <r>
      <rPr>
        <sz val="8"/>
        <color theme="1" tint="0.34999001026153564"/>
        <rFont val="Arial"/>
        <family val="2"/>
      </rPr>
      <t xml:space="preserve"> Of which persons</t>
    </r>
  </si>
  <si>
    <r>
      <t xml:space="preserve">Osoby o stopniu niepełnosprawności </t>
    </r>
    <r>
      <rPr>
        <sz val="8"/>
        <color theme="1" tint="0.34999001026153564"/>
        <rFont val="Arial"/>
        <family val="2"/>
      </rPr>
      <t xml:space="preserve">  Persons by degrees of disability</t>
    </r>
  </si>
  <si>
    <r>
      <t xml:space="preserve">W gospodarstwach domowych o dochodzie na osobę poniżej kryterium osoby o stopniu niepełnosprawności                 </t>
    </r>
    <r>
      <rPr>
        <sz val="8"/>
        <color theme="1" tint="0.34999001026153564"/>
        <rFont val="Arial"/>
        <family val="2"/>
      </rPr>
      <t xml:space="preserve">                                                        In households with incmome below income criterion persons by degrees of disability</t>
    </r>
  </si>
  <si>
    <r>
      <t xml:space="preserve">pozostające 
w gospodarstwach wieloosobowych     </t>
    </r>
    <r>
      <rPr>
        <sz val="8"/>
        <color theme="1" tint="0.34999001026153564"/>
        <rFont val="Arial"/>
        <family val="2"/>
      </rPr>
      <t xml:space="preserve">    in multi-person households</t>
    </r>
  </si>
  <si>
    <r>
      <t xml:space="preserve">gospodarujące samotnie           </t>
    </r>
    <r>
      <rPr>
        <sz val="8"/>
        <color theme="1" tint="0.34999001026153564"/>
        <rFont val="Arial"/>
        <family val="2"/>
      </rPr>
      <t xml:space="preserve">  single-handedly managing</t>
    </r>
  </si>
  <si>
    <r>
      <t xml:space="preserve">bezdomne       </t>
    </r>
    <r>
      <rPr>
        <sz val="8"/>
        <color theme="1" tint="0.34999001026153564"/>
        <rFont val="Arial"/>
        <family val="2"/>
      </rPr>
      <t>homeless</t>
    </r>
  </si>
  <si>
    <r>
      <t xml:space="preserve">ogółem               </t>
    </r>
    <r>
      <rPr>
        <sz val="8"/>
        <color theme="1" tint="0.34999001026153564"/>
        <rFont val="Arial"/>
        <family val="2"/>
      </rPr>
      <t xml:space="preserve">   grand total</t>
    </r>
  </si>
  <si>
    <r>
      <t xml:space="preserve">  znacznym             </t>
    </r>
    <r>
      <rPr>
        <sz val="8"/>
        <color theme="1" tint="0.34999001026153564"/>
        <rFont val="Arial"/>
        <family val="2"/>
      </rPr>
      <t xml:space="preserve">  significant</t>
    </r>
  </si>
  <si>
    <r>
      <t xml:space="preserve"> umiarkowanym                      </t>
    </r>
    <r>
      <rPr>
        <sz val="8"/>
        <color theme="1" tint="0.34999001026153564"/>
        <rFont val="Arial"/>
        <family val="2"/>
      </rPr>
      <t xml:space="preserve"> moderate</t>
    </r>
  </si>
  <si>
    <r>
      <t xml:space="preserve"> lekkim                </t>
    </r>
    <r>
      <rPr>
        <sz val="8"/>
        <color theme="1" tint="0.34999001026153564"/>
        <rFont val="Arial"/>
        <family val="2"/>
      </rPr>
      <t xml:space="preserve">   slight</t>
    </r>
  </si>
  <si>
    <r>
      <t xml:space="preserve">z ogółem - samotnie gospodarujący                                                          </t>
    </r>
    <r>
      <rPr>
        <sz val="8"/>
        <color theme="1" tint="0.34999001026153564"/>
        <rFont val="Arial"/>
        <family val="2"/>
      </rPr>
      <t xml:space="preserve">  of grand total - single-handedly managing</t>
    </r>
  </si>
  <si>
    <r>
      <t xml:space="preserve">razem              </t>
    </r>
    <r>
      <rPr>
        <sz val="8"/>
        <color theme="1" tint="0.34999001026153564"/>
        <rFont val="Arial"/>
        <family val="2"/>
      </rPr>
      <t xml:space="preserve">  total</t>
    </r>
  </si>
  <si>
    <r>
      <t xml:space="preserve">z razem - samotnie gospodarujący                          </t>
    </r>
    <r>
      <rPr>
        <sz val="8"/>
        <color theme="1" tint="0.34999001026153564"/>
        <rFont val="Arial"/>
        <family val="2"/>
      </rPr>
      <t xml:space="preserve">                                       total - single-handedly managing</t>
    </r>
  </si>
  <si>
    <r>
      <t xml:space="preserve">  znacznym            </t>
    </r>
    <r>
      <rPr>
        <sz val="8"/>
        <color theme="1" tint="0.34999001026153564"/>
        <rFont val="Arial"/>
        <family val="2"/>
      </rPr>
      <t xml:space="preserve">   significant</t>
    </r>
  </si>
  <si>
    <r>
      <t xml:space="preserve"> umiarkowanym                   </t>
    </r>
    <r>
      <rPr>
        <sz val="8"/>
        <color theme="1" tint="0.34999001026153564"/>
        <rFont val="Arial"/>
        <family val="2"/>
      </rPr>
      <t xml:space="preserve">    moderate</t>
    </r>
  </si>
  <si>
    <r>
      <t xml:space="preserve"> lekkim                  </t>
    </r>
    <r>
      <rPr>
        <sz val="8"/>
        <color theme="1" tint="0.34999001026153564"/>
        <rFont val="Arial"/>
        <family val="2"/>
      </rPr>
      <t xml:space="preserve"> slight</t>
    </r>
  </si>
  <si>
    <r>
      <t xml:space="preserve">55-59 lat             </t>
    </r>
    <r>
      <rPr>
        <sz val="8"/>
        <color theme="1" tint="0.34999001026153564"/>
        <rFont val="Arial"/>
        <family val="2"/>
      </rPr>
      <t xml:space="preserve">  </t>
    </r>
  </si>
  <si>
    <r>
      <t xml:space="preserve">75 lat i więcej           </t>
    </r>
    <r>
      <rPr>
        <sz val="8"/>
        <color theme="1" tint="0.34999001026153564"/>
        <rFont val="Arial"/>
        <family val="2"/>
      </rPr>
      <t xml:space="preserve">                            </t>
    </r>
  </si>
  <si>
    <r>
      <t xml:space="preserve">Miasta      </t>
    </r>
    <r>
      <rPr>
        <sz val="8"/>
        <color theme="1" tint="0.34999001026153564"/>
        <rFont val="Arial"/>
        <family val="2"/>
      </rPr>
      <t xml:space="preserve">   Urban areas</t>
    </r>
  </si>
  <si>
    <r>
      <t xml:space="preserve">Wieś        </t>
    </r>
    <r>
      <rPr>
        <sz val="8"/>
        <color theme="1" tint="0.34999001026153564"/>
        <rFont val="Arial"/>
        <family val="2"/>
      </rPr>
      <t xml:space="preserve">  Rural areas</t>
    </r>
  </si>
  <si>
    <r>
      <t xml:space="preserve">osoby posiadające własny dochód                                       </t>
    </r>
    <r>
      <rPr>
        <sz val="8"/>
        <color theme="1" tint="0.34999001026153564"/>
        <rFont val="Arial"/>
        <family val="2"/>
      </rPr>
      <t>persons having own income</t>
    </r>
  </si>
  <si>
    <r>
      <t xml:space="preserve">osoby bez dochodu    </t>
    </r>
    <r>
      <rPr>
        <sz val="8"/>
        <color theme="1" tint="0.34999001026153564"/>
        <rFont val="Arial"/>
        <family val="2"/>
      </rPr>
      <t>persons non-having own income</t>
    </r>
  </si>
  <si>
    <r>
      <t xml:space="preserve">razem            </t>
    </r>
    <r>
      <rPr>
        <sz val="8"/>
        <color theme="1" tint="0.34999001026153564"/>
        <rFont val="Arial"/>
        <family val="2"/>
      </rPr>
      <t xml:space="preserve">  total</t>
    </r>
  </si>
  <si>
    <r>
      <t xml:space="preserve">uzyskany z pracy    </t>
    </r>
    <r>
      <rPr>
        <sz val="8"/>
        <color theme="1" tint="0.34999001026153564"/>
        <rFont val="Arial"/>
        <family val="2"/>
      </rPr>
      <t xml:space="preserve"> obtained from work</t>
    </r>
  </si>
  <si>
    <r>
      <t xml:space="preserve">pochodzący ze źródeł nie zarobkowych   </t>
    </r>
    <r>
      <rPr>
        <sz val="8"/>
        <color theme="1" tint="0.34999001026153564"/>
        <rFont val="Arial"/>
        <family val="2"/>
      </rPr>
      <t>from non-profitable sources</t>
    </r>
  </si>
  <si>
    <r>
      <t xml:space="preserve">Mężczyźni   </t>
    </r>
    <r>
      <rPr>
        <sz val="8"/>
        <color theme="1" tint="0.34999001026153564"/>
        <rFont val="Arial"/>
        <family val="2"/>
      </rPr>
      <t>Males</t>
    </r>
  </si>
  <si>
    <r>
      <t xml:space="preserve">Kobiety  </t>
    </r>
    <r>
      <rPr>
        <sz val="8"/>
        <color theme="1" tint="0.34999001026153564"/>
        <rFont val="Arial"/>
        <family val="2"/>
      </rPr>
      <t>Females</t>
    </r>
  </si>
  <si>
    <r>
      <t xml:space="preserve">Z ogółem osoby         </t>
    </r>
    <r>
      <rPr>
        <sz val="8"/>
        <color theme="1" tint="0.34999001026153564"/>
        <rFont val="Arial"/>
        <family val="2"/>
      </rPr>
      <t xml:space="preserve"> Of which</t>
    </r>
  </si>
  <si>
    <r>
      <t xml:space="preserve">pracujące     </t>
    </r>
    <r>
      <rPr>
        <sz val="8"/>
        <color theme="1" tint="0.34999001026153564"/>
        <rFont val="Arial"/>
        <family val="2"/>
      </rPr>
      <t xml:space="preserve"> employed persons</t>
    </r>
  </si>
  <si>
    <r>
      <t xml:space="preserve">bezrobotne     </t>
    </r>
    <r>
      <rPr>
        <sz val="8"/>
        <color theme="1" tint="0.34999001026153564"/>
        <rFont val="Arial"/>
        <family val="2"/>
      </rPr>
      <t>unemployed persons</t>
    </r>
  </si>
  <si>
    <r>
      <t xml:space="preserve">bierne zawodowo     </t>
    </r>
    <r>
      <rPr>
        <sz val="8"/>
        <color theme="1" tint="0.34999001026153564"/>
        <rFont val="Arial"/>
        <family val="2"/>
      </rPr>
      <t>economically inactive persons</t>
    </r>
  </si>
  <si>
    <r>
      <t xml:space="preserve">razem           </t>
    </r>
    <r>
      <rPr>
        <sz val="8"/>
        <color theme="1" tint="0.34999001026153564"/>
        <rFont val="Arial"/>
        <family val="2"/>
      </rPr>
      <t xml:space="preserve">   total</t>
    </r>
  </si>
  <si>
    <r>
      <t xml:space="preserve">mężczyźni   </t>
    </r>
    <r>
      <rPr>
        <sz val="8"/>
        <color theme="1" tint="0.34999001026153564"/>
        <rFont val="Arial"/>
        <family val="2"/>
      </rPr>
      <t>males</t>
    </r>
  </si>
  <si>
    <r>
      <t xml:space="preserve">kobiety        </t>
    </r>
    <r>
      <rPr>
        <sz val="8"/>
        <color theme="1" tint="0.34999001026153564"/>
        <rFont val="Arial"/>
        <family val="2"/>
      </rPr>
      <t>females</t>
    </r>
  </si>
  <si>
    <r>
      <t xml:space="preserve">Wyszczególnienie   
</t>
    </r>
    <r>
      <rPr>
        <sz val="8"/>
        <color theme="1" tint="0.34999001026153564"/>
        <rFont val="Arial"/>
        <family val="2"/>
      </rPr>
      <t>Specification</t>
    </r>
    <r>
      <rPr>
        <sz val="8"/>
        <rFont val="Arial"/>
        <family val="2"/>
      </rPr>
      <t xml:space="preserve">
</t>
    </r>
  </si>
  <si>
    <r>
      <t xml:space="preserve">Gospodarstwa ogółem          </t>
    </r>
    <r>
      <rPr>
        <sz val="8"/>
        <color theme="1" tint="0.34999001026153564"/>
        <rFont val="Arial"/>
        <family val="2"/>
      </rPr>
      <t>Households - grand total</t>
    </r>
  </si>
  <si>
    <r>
      <t xml:space="preserve">Gospodarstwa jednoosobowe         </t>
    </r>
    <r>
      <rPr>
        <sz val="8"/>
        <color theme="1" tint="0.34999001026153564"/>
        <rFont val="Arial"/>
        <family val="2"/>
      </rPr>
      <t xml:space="preserve"> One-person households</t>
    </r>
  </si>
  <si>
    <r>
      <t xml:space="preserve">Gospodarstwa wieloosobowe         </t>
    </r>
    <r>
      <rPr>
        <sz val="8"/>
        <color theme="1" tint="0.34999001026153564"/>
        <rFont val="Arial"/>
        <family val="2"/>
      </rPr>
      <t xml:space="preserve">   Multi-person households</t>
    </r>
  </si>
  <si>
    <r>
      <t xml:space="preserve">liczba gospodarstw domowych
 z dochodem na osobę                          </t>
    </r>
    <r>
      <rPr>
        <sz val="8"/>
        <color theme="1" tint="0.34999001026153564"/>
        <rFont val="Arial"/>
        <family val="2"/>
      </rPr>
      <t xml:space="preserve"> number of households with income per capita</t>
    </r>
  </si>
  <si>
    <r>
      <t xml:space="preserve">mediana przeciętnego miesięcznego dochodu na osobę netto 
w gospodarstwach  z dochodem </t>
    </r>
    <r>
      <rPr>
        <sz val="8"/>
        <color theme="1" tint="0.34999001026153564"/>
        <rFont val="Arial"/>
        <family val="2"/>
      </rPr>
      <t xml:space="preserve">median of average monthly net income per capita in households with income
</t>
    </r>
  </si>
  <si>
    <r>
      <t xml:space="preserve">powyżej progu    </t>
    </r>
    <r>
      <rPr>
        <sz val="8"/>
        <color theme="1" tint="0.34999001026153564"/>
        <rFont val="Arial"/>
        <family val="2"/>
      </rPr>
      <t>above criterion</t>
    </r>
  </si>
  <si>
    <t xml:space="preserve">of which open </t>
  </si>
  <si>
    <t xml:space="preserve">entrance to the building </t>
  </si>
  <si>
    <r>
      <t>of which children and youth</t>
    </r>
    <r>
      <rPr>
        <vertAlign val="superscript"/>
        <sz val="8"/>
        <color theme="1" tint="0.34999001026153564"/>
        <rFont val="Arial"/>
        <family val="2"/>
      </rPr>
      <t xml:space="preserve"> a</t>
    </r>
  </si>
  <si>
    <r>
      <t xml:space="preserve">older persons </t>
    </r>
    <r>
      <rPr>
        <vertAlign val="superscript"/>
        <sz val="8"/>
        <color theme="1" tint="0.34999001026153564"/>
        <rFont val="Arial"/>
        <family val="2"/>
      </rPr>
      <t>b</t>
    </r>
  </si>
  <si>
    <t xml:space="preserve">przygotowujących do nauki w szkołach artystycznych </t>
  </si>
  <si>
    <r>
      <t xml:space="preserve">Wyszczególnienie
</t>
    </r>
    <r>
      <rPr>
        <sz val="8"/>
        <color theme="1" tint="0.34999001026153564"/>
        <rFont val="Arial"/>
        <family val="2"/>
      </rPr>
      <t>Specification</t>
    </r>
  </si>
  <si>
    <r>
      <t xml:space="preserve">dzieci młodzież w wieku                           6-18 lat                           </t>
    </r>
    <r>
      <rPr>
        <sz val="8"/>
        <color theme="1" tint="0.34999001026153564"/>
        <rFont val="Arial"/>
        <family val="2"/>
      </rPr>
      <t xml:space="preserve">                               children and youth aged                                     6-18</t>
    </r>
  </si>
  <si>
    <r>
      <t xml:space="preserve">osoby powyżej 60 roku życia                                 </t>
    </r>
    <r>
      <rPr>
        <sz val="8"/>
        <color theme="1" tint="0.34999001026153564"/>
        <rFont val="Arial"/>
        <family val="2"/>
      </rPr>
      <t xml:space="preserve"> persons aged 60 and more</t>
    </r>
  </si>
  <si>
    <r>
      <t xml:space="preserve">Bierni zawodowo                   </t>
    </r>
    <r>
      <rPr>
        <sz val="8"/>
        <color theme="1" tint="0.34999001026153564"/>
        <rFont val="Arial"/>
        <family val="2"/>
      </rPr>
      <t xml:space="preserve">  Economically inactiv persons</t>
    </r>
  </si>
  <si>
    <r>
      <t xml:space="preserve">Współczynnik aktywności zawodowej </t>
    </r>
    <r>
      <rPr>
        <sz val="8"/>
        <color theme="1" tint="0.34999001026153564"/>
        <rFont val="Arial"/>
        <family val="2"/>
      </rPr>
      <t xml:space="preserve"> Activity rate</t>
    </r>
  </si>
  <si>
    <r>
      <t xml:space="preserve">Wskaźnik zatrudnienia </t>
    </r>
    <r>
      <rPr>
        <sz val="8"/>
        <color theme="1" tint="0.34999001026153564"/>
        <rFont val="Arial"/>
        <family val="2"/>
      </rPr>
      <t>Employement rate</t>
    </r>
  </si>
  <si>
    <r>
      <t xml:space="preserve">Stopa bezrobocia                   </t>
    </r>
    <r>
      <rPr>
        <sz val="8"/>
        <color theme="1" tint="0.34999001026153564"/>
        <rFont val="Arial"/>
        <family val="2"/>
      </rPr>
      <t>Unemployement rate</t>
    </r>
  </si>
  <si>
    <r>
      <t xml:space="preserve">razem                    </t>
    </r>
    <r>
      <rPr>
        <sz val="8"/>
        <color theme="1" tint="0.34999001026153564"/>
        <rFont val="Arial"/>
        <family val="2"/>
      </rPr>
      <t xml:space="preserve">  total</t>
    </r>
  </si>
  <si>
    <r>
      <t xml:space="preserve">pracujący                           </t>
    </r>
    <r>
      <rPr>
        <sz val="8"/>
        <color theme="1" tint="0.34999001026153564"/>
        <rFont val="Arial"/>
        <family val="2"/>
      </rPr>
      <t>employed persons</t>
    </r>
  </si>
  <si>
    <r>
      <t xml:space="preserve">bezrobotni  </t>
    </r>
    <r>
      <rPr>
        <sz val="8"/>
        <color theme="1" tint="0.34999001026153564"/>
        <rFont val="Arial"/>
        <family val="2"/>
      </rPr>
      <t xml:space="preserve"> unemployed persons</t>
    </r>
  </si>
  <si>
    <r>
      <t xml:space="preserve">w %               </t>
    </r>
    <r>
      <rPr>
        <sz val="8"/>
        <color theme="1" tint="0.34999001026153564"/>
        <rFont val="Arial"/>
        <family val="2"/>
      </rPr>
      <t xml:space="preserve"> in %</t>
    </r>
  </si>
  <si>
    <r>
      <t xml:space="preserve">Podregion sandomiersko-jędrzejowski      </t>
    </r>
    <r>
      <rPr>
        <sz val="8"/>
        <color theme="1" tint="0.34999001026153564"/>
        <rFont val="Arial"/>
        <family val="2"/>
      </rPr>
      <t xml:space="preserve">   Subregion</t>
    </r>
  </si>
  <si>
    <r>
      <t xml:space="preserve">Wyszczególnienie                                                     </t>
    </r>
    <r>
      <rPr>
        <sz val="8"/>
        <color theme="1" tint="0.34999001026153564"/>
        <rFont val="Arial"/>
        <family val="2"/>
      </rPr>
      <t>Specification</t>
    </r>
  </si>
  <si>
    <r>
      <t xml:space="preserve">Liczba poszukujących 
pracy                           </t>
    </r>
    <r>
      <rPr>
        <sz val="8"/>
        <color theme="1" tint="0.34999001026153564"/>
        <rFont val="Arial"/>
        <family val="2"/>
      </rPr>
      <t>Number of persons looking for job</t>
    </r>
  </si>
  <si>
    <r>
      <t xml:space="preserve">Długotrwale 
bezrobotni              </t>
    </r>
    <r>
      <rPr>
        <sz val="8"/>
        <color theme="1" tint="0.34999001026153564"/>
        <rFont val="Arial"/>
        <family val="2"/>
      </rPr>
      <t xml:space="preserve">Long-term 
unemployed </t>
    </r>
  </si>
  <si>
    <r>
      <t xml:space="preserve">Bez 
kwalifikacji 
zawodowych                             </t>
    </r>
    <r>
      <rPr>
        <sz val="8"/>
        <color theme="1" tint="0.34999001026153564"/>
        <rFont val="Arial"/>
        <family val="2"/>
      </rPr>
      <t>Without occupational qualifications</t>
    </r>
  </si>
  <si>
    <r>
      <t xml:space="preserve">Bez doświadczenia zawodowego   </t>
    </r>
    <r>
      <rPr>
        <sz val="8"/>
        <color theme="1" tint="0.34999001026153564"/>
        <rFont val="Arial"/>
        <family val="2"/>
      </rPr>
      <t>Without work experience</t>
    </r>
  </si>
  <si>
    <r>
      <t xml:space="preserve">Bez wykształcenia średniego         </t>
    </r>
    <r>
      <rPr>
        <sz val="8"/>
        <color theme="1" tint="0.34999001026153564"/>
        <rFont val="Arial"/>
        <family val="2"/>
      </rPr>
      <t>Without secondary education</t>
    </r>
  </si>
  <si>
    <r>
      <t xml:space="preserve">Samotnie 
wychowujący co najmniej  
jedno dziecko 
do 18 roku
 życia                                          </t>
    </r>
    <r>
      <rPr>
        <sz val="8"/>
        <color theme="1" tint="0.34999001026153564"/>
        <rFont val="Arial"/>
        <family val="2"/>
      </rPr>
      <t>Alone
raising at least
one child
up to the age of 18</t>
    </r>
  </si>
  <si>
    <r>
      <t xml:space="preserve">Którzy po odbyciu kary pozbawie-
nia wolności nie podjęli zatrudnienia </t>
    </r>
    <r>
      <rPr>
        <sz val="8"/>
        <color theme="1" tint="0.34999001026153564"/>
        <rFont val="Arial"/>
        <family val="2"/>
      </rPr>
      <t xml:space="preserve"> Who, after completing the sentence of imprisonment, did not take up employment</t>
    </r>
  </si>
  <si>
    <r>
      <t xml:space="preserve">Niepełno-
sprawni                               </t>
    </r>
    <r>
      <rPr>
        <sz val="8"/>
        <color theme="1" tint="0.34999001026153564"/>
        <rFont val="Arial"/>
        <family val="2"/>
      </rPr>
      <t>Disabled</t>
    </r>
  </si>
  <si>
    <r>
      <t xml:space="preserve">Po 
zakończeniu 
realizacji 
kontraktu 
socjalnego                           </t>
    </r>
    <r>
      <rPr>
        <sz val="8"/>
        <color theme="1" tint="0.34999001026153564"/>
        <rFont val="Arial"/>
        <family val="2"/>
      </rPr>
      <t>After
completion
implementation
contract
social</t>
    </r>
  </si>
  <si>
    <r>
      <t xml:space="preserve">Korzystający ze świadczeń z pomocy społecznej         </t>
    </r>
    <r>
      <rPr>
        <sz val="8"/>
        <color theme="1" tint="0.34999001026153564"/>
        <rFont val="Arial"/>
        <family val="2"/>
      </rPr>
      <t xml:space="preserve"> Benefiting from social assistance benefits</t>
    </r>
  </si>
  <si>
    <r>
      <t xml:space="preserve">Posiadający co najmniej jedno dziecko do 6 roku życia                              </t>
    </r>
    <r>
      <rPr>
        <sz val="8"/>
        <color theme="1" tint="0.34999001026153564"/>
        <rFont val="Arial"/>
        <family val="2"/>
      </rPr>
      <t xml:space="preserve"> Having at least one child up to the age of 6</t>
    </r>
  </si>
  <si>
    <r>
      <t xml:space="preserve">Posiadający co najmniej jedno dziecko niepełnosprawne do 18 roku życia              </t>
    </r>
    <r>
      <rPr>
        <sz val="8"/>
        <color theme="1" tint="0.34999001026153564"/>
        <rFont val="Arial"/>
        <family val="2"/>
      </rPr>
      <t xml:space="preserve">  Having at least one disabled child up to the age of 18</t>
    </r>
  </si>
  <si>
    <r>
      <t xml:space="preserve">1 miesiąc i mniej                 </t>
    </r>
    <r>
      <rPr>
        <sz val="8"/>
        <color theme="1" tint="0.34999001026153564"/>
        <rFont val="Arial"/>
        <family val="2"/>
      </rPr>
      <t>1 month and less</t>
    </r>
  </si>
  <si>
    <r>
      <t xml:space="preserve">powyżej 24 miesięcy                                        </t>
    </r>
    <r>
      <rPr>
        <sz val="8"/>
        <color theme="1" tint="0.34999001026153564"/>
        <rFont val="Arial"/>
        <family val="2"/>
      </rPr>
      <t xml:space="preserve">  more than 24 months</t>
    </r>
  </si>
  <si>
    <r>
      <t xml:space="preserve">wyższe                                                              </t>
    </r>
    <r>
      <rPr>
        <sz val="8"/>
        <color theme="1" tint="0.34999001026153564"/>
        <rFont val="Arial"/>
        <family val="2"/>
      </rPr>
      <t xml:space="preserve"> </t>
    </r>
  </si>
  <si>
    <r>
      <t xml:space="preserve">Kobiety                                                                                 </t>
    </r>
    <r>
      <rPr>
        <sz val="8"/>
        <color theme="1" tint="0.34999001026153564"/>
        <rFont val="Arial"/>
        <family val="2"/>
      </rPr>
      <t>Females</t>
    </r>
  </si>
  <si>
    <r>
      <t xml:space="preserve">Mężczyźni                                                                        </t>
    </r>
    <r>
      <rPr>
        <sz val="8"/>
        <color theme="1" tint="0.34999001026153564"/>
        <rFont val="Arial"/>
        <family val="2"/>
      </rPr>
      <t xml:space="preserve"> Males</t>
    </r>
  </si>
  <si>
    <r>
      <t xml:space="preserve">51-60 lat       </t>
    </r>
    <r>
      <rPr>
        <sz val="8"/>
        <color theme="1" tint="0.34999001026153564"/>
        <rFont val="Arial"/>
        <family val="2"/>
      </rPr>
      <t xml:space="preserve"> </t>
    </r>
  </si>
  <si>
    <r>
      <t xml:space="preserve">Wyszczególnienie   
</t>
    </r>
    <r>
      <rPr>
        <sz val="8"/>
        <color rgb="FF605D5C"/>
        <rFont val="Arial"/>
        <family val="2"/>
      </rPr>
      <t>Specification</t>
    </r>
  </si>
  <si>
    <t>Stan w dniu 31 grudnia</t>
  </si>
  <si>
    <t>USIŁOWANE</t>
  </si>
  <si>
    <t>ATTEMPTED</t>
  </si>
  <si>
    <t>DOKONANE</t>
  </si>
  <si>
    <t>COMMITTED</t>
  </si>
  <si>
    <t>OFIARY WYPADKÓW DROGOWYCH – OGÓŁEM</t>
  </si>
  <si>
    <r>
      <t xml:space="preserve">WYPADKI DROGOWE </t>
    </r>
    <r>
      <rPr>
        <b/>
        <sz val="8"/>
        <color theme="1"/>
        <rFont val="Arial"/>
        <family val="2"/>
      </rPr>
      <t>– OGÓŁEM</t>
    </r>
  </si>
  <si>
    <t>KOLIZJE - OGÓŁEM</t>
  </si>
  <si>
    <r>
      <t xml:space="preserve">W tym w wieku:        </t>
    </r>
    <r>
      <rPr>
        <sz val="8"/>
        <color theme="1" tint="0.34999001026153564"/>
        <rFont val="Arial"/>
        <family val="2"/>
      </rPr>
      <t>Of which aged:</t>
    </r>
  </si>
  <si>
    <t>RAZEM</t>
  </si>
  <si>
    <t>TOTAL</t>
  </si>
  <si>
    <t>RAZEM W WIEKU 55-59 LAT</t>
  </si>
  <si>
    <t>TOTAL AGED 55-59</t>
  </si>
  <si>
    <r>
      <t xml:space="preserve">Według czasu pozostawania bez pracy </t>
    </r>
    <r>
      <rPr>
        <vertAlign val="superscript"/>
        <sz val="8"/>
        <color rgb="FF000000"/>
        <rFont val="Arial"/>
        <family val="2"/>
      </rPr>
      <t xml:space="preserve">a  </t>
    </r>
    <r>
      <rPr>
        <sz val="8"/>
        <color rgb="FF000000"/>
        <rFont val="Arial"/>
        <family val="2"/>
      </rPr>
      <t xml:space="preserve">                   </t>
    </r>
    <r>
      <rPr>
        <sz val="8"/>
        <color theme="1" tint="0.34999001026153564"/>
        <rFont val="Arial"/>
        <family val="2"/>
      </rPr>
      <t xml:space="preserve">   By duration of unemployment </t>
    </r>
    <r>
      <rPr>
        <vertAlign val="superscript"/>
        <sz val="8"/>
        <color theme="1" tint="0.34999001026153564"/>
        <rFont val="Arial"/>
        <family val="2"/>
      </rPr>
      <t>a</t>
    </r>
  </si>
  <si>
    <r>
      <t xml:space="preserve">razem                     </t>
    </r>
    <r>
      <rPr>
        <sz val="8"/>
        <color rgb="FF605D5C"/>
        <rFont val="Arial"/>
        <family val="2"/>
      </rPr>
      <t xml:space="preserve">  total</t>
    </r>
  </si>
  <si>
    <t>powiat kielecki</t>
  </si>
  <si>
    <t>powiat konecki</t>
  </si>
  <si>
    <t>powiat ostrowiecki</t>
  </si>
  <si>
    <t>powiat skarżyski</t>
  </si>
  <si>
    <t>powiat starachowicki</t>
  </si>
  <si>
    <r>
      <t xml:space="preserve">miasto na prawach powiatu Kielce               </t>
    </r>
    <r>
      <rPr>
        <sz val="8"/>
        <color theme="1" tint="0.34999001026153564"/>
        <rFont val="Arial"/>
        <family val="2"/>
      </rPr>
      <t>city with powiat status</t>
    </r>
  </si>
  <si>
    <t>powiat buski</t>
  </si>
  <si>
    <t>powiat jędrzejowski</t>
  </si>
  <si>
    <t>powiat kazimierski</t>
  </si>
  <si>
    <t>powiat opatowski</t>
  </si>
  <si>
    <t>powiat pińczowski</t>
  </si>
  <si>
    <t>powiat sandomierski</t>
  </si>
  <si>
    <t>powiat staszowski</t>
  </si>
  <si>
    <t>powiat włoszczowski</t>
  </si>
  <si>
    <r>
      <t xml:space="preserve">według czasu pozostawania bez pracy </t>
    </r>
    <r>
      <rPr>
        <vertAlign val="superscript"/>
        <sz val="8"/>
        <rFont val="Arial"/>
        <family val="2"/>
      </rPr>
      <t>a</t>
    </r>
  </si>
  <si>
    <r>
      <t xml:space="preserve">by duration of unemployment </t>
    </r>
    <r>
      <rPr>
        <vertAlign val="superscript"/>
        <sz val="8"/>
        <color theme="1" tint="0.34999001026153564"/>
        <rFont val="Arial"/>
        <family val="2"/>
      </rPr>
      <t>a</t>
    </r>
  </si>
  <si>
    <r>
      <t xml:space="preserve">według stażu </t>
    </r>
    <r>
      <rPr>
        <vertAlign val="superscript"/>
        <sz val="8"/>
        <rFont val="Arial"/>
        <family val="2"/>
      </rPr>
      <t>a</t>
    </r>
  </si>
  <si>
    <r>
      <t xml:space="preserve">by work seniority </t>
    </r>
    <r>
      <rPr>
        <vertAlign val="superscript"/>
        <sz val="8"/>
        <color theme="1" tint="0.34999001026153564"/>
        <rFont val="Arial"/>
        <family val="2"/>
      </rPr>
      <t>a</t>
    </r>
  </si>
  <si>
    <t xml:space="preserve">OGÓŁEM            </t>
  </si>
  <si>
    <t xml:space="preserve">MIASTA         </t>
  </si>
  <si>
    <t>Tablica 20. 
Bezrobotni zarejestrowani według wieku, płci, podregionów i powiatów (2010, 2013, 2015, 2018)</t>
  </si>
  <si>
    <t>Registered unemployed persons by age, sex, subregions and powiats (2010, 2013, 2015, 2018)</t>
  </si>
  <si>
    <t>Tablica 2. 
Ludność według wieku, płci, podregionów i powiatów (2010, 2013, 2015, 2018)</t>
  </si>
  <si>
    <t>Population by age, sex, subregions and powiats (2010, 2013, 2015, 2018)</t>
  </si>
  <si>
    <t xml:space="preserve">OGÓŁEM             </t>
  </si>
  <si>
    <t xml:space="preserve">    z tego W GOSPODARSTWACH JEDNOOSOBOWYCH     </t>
  </si>
  <si>
    <t xml:space="preserve">   z tego W GOSPODARSTWACH WIELOOSOBOWYCH        </t>
  </si>
  <si>
    <t xml:space="preserve">   z tego W GOSPODARSTWACH WIELOOSOBOWYCH         </t>
  </si>
  <si>
    <r>
      <t xml:space="preserve">głębokość ubóstwa 
gospodarstw 
z dochodem poniżej progu               </t>
    </r>
    <r>
      <rPr>
        <sz val="8"/>
        <color theme="1" tint="0.34999001026153564"/>
        <rFont val="Arial"/>
        <family val="2"/>
      </rPr>
      <t>depth of poverty of households with income below income criterion</t>
    </r>
  </si>
  <si>
    <r>
      <t xml:space="preserve"> razem                 </t>
    </r>
    <r>
      <rPr>
        <sz val="8"/>
        <color theme="1" tint="0.34999001026153564"/>
        <rFont val="Arial"/>
        <family val="2"/>
      </rPr>
      <t xml:space="preserve">  total</t>
    </r>
  </si>
  <si>
    <r>
      <rPr>
        <sz val="8"/>
        <color theme="1"/>
        <rFont val="Arial"/>
        <family val="2"/>
      </rPr>
      <t xml:space="preserve">KOBIETY            </t>
    </r>
    <r>
      <rPr>
        <sz val="8"/>
        <rFont val="Arial"/>
        <family val="2"/>
      </rPr>
      <t xml:space="preserve"> </t>
    </r>
  </si>
  <si>
    <r>
      <t xml:space="preserve">samotnie gospodarujący                                                             </t>
    </r>
    <r>
      <rPr>
        <sz val="8"/>
        <color theme="1" tint="0.34999001026153564"/>
        <rFont val="Arial"/>
        <family val="2"/>
      </rPr>
      <t xml:space="preserve">     single-handedly managing</t>
    </r>
  </si>
  <si>
    <r>
      <t xml:space="preserve">zdrowi                           </t>
    </r>
    <r>
      <rPr>
        <sz val="8"/>
        <color theme="1" tint="0.34999001026153564"/>
        <rFont val="Arial"/>
        <family val="2"/>
      </rPr>
      <t xml:space="preserve"> healthy</t>
    </r>
  </si>
  <si>
    <r>
      <t xml:space="preserve"> chorzy                    </t>
    </r>
    <r>
      <rPr>
        <sz val="8"/>
        <color theme="1" tint="0.34999001026153564"/>
        <rFont val="Arial"/>
        <family val="2"/>
      </rPr>
      <t xml:space="preserve">   ill</t>
    </r>
  </si>
  <si>
    <r>
      <t xml:space="preserve">chorzy przewlekle             </t>
    </r>
    <r>
      <rPr>
        <sz val="8"/>
        <color theme="1" tint="0.34999001026153564"/>
        <rFont val="Arial"/>
        <family val="2"/>
      </rPr>
      <t xml:space="preserve">     chronically ill</t>
    </r>
  </si>
  <si>
    <r>
      <t xml:space="preserve">zdrowi                             </t>
    </r>
    <r>
      <rPr>
        <sz val="8"/>
        <color theme="1" tint="0.34999001026153564"/>
        <rFont val="Arial"/>
        <family val="2"/>
      </rPr>
      <t xml:space="preserve">  healthy</t>
    </r>
  </si>
  <si>
    <r>
      <t xml:space="preserve"> chorzy                      </t>
    </r>
    <r>
      <rPr>
        <sz val="8"/>
        <color theme="1" tint="0.34999001026153564"/>
        <rFont val="Arial"/>
        <family val="2"/>
      </rPr>
      <t xml:space="preserve">   ill</t>
    </r>
  </si>
  <si>
    <r>
      <t xml:space="preserve"> chorzy przewlekle              </t>
    </r>
    <r>
      <rPr>
        <sz val="8"/>
        <color theme="1" tint="0.34999001026153564"/>
        <rFont val="Arial"/>
        <family val="2"/>
      </rPr>
      <t xml:space="preserve">     chronically ill</t>
    </r>
  </si>
  <si>
    <r>
      <t xml:space="preserve">gospodarstwa domowe  ogółem        </t>
    </r>
    <r>
      <rPr>
        <sz val="8"/>
        <color theme="1" tint="0.34999001026153564"/>
        <rFont val="Arial"/>
        <family val="2"/>
      </rPr>
      <t xml:space="preserve">  grand total of households</t>
    </r>
  </si>
  <si>
    <r>
      <t xml:space="preserve">PRZYCHODY      </t>
    </r>
    <r>
      <rPr>
        <sz val="8"/>
        <color theme="1" tint="0.34999001026153564"/>
        <rFont val="Arial"/>
        <family val="2"/>
      </rPr>
      <t xml:space="preserve">  </t>
    </r>
  </si>
  <si>
    <t xml:space="preserve">ROZCHODY      </t>
  </si>
  <si>
    <t>WYDATKI</t>
  </si>
  <si>
    <t>EXPENDITURES</t>
  </si>
  <si>
    <t>ROZCHODY NETTO</t>
  </si>
  <si>
    <t>NET OUTGOINGS</t>
  </si>
  <si>
    <t>NET RECEIPTS</t>
  </si>
  <si>
    <t xml:space="preserve">    AVAILABLE INCOME                                      </t>
  </si>
  <si>
    <t xml:space="preserve">    DOCHÓD ROZPORZĄDZALNY</t>
  </si>
  <si>
    <t>POPULATION. As of 31 XII</t>
  </si>
  <si>
    <t xml:space="preserve">LUDNOŚĆ. Stan w dniu 31 XII                                           </t>
  </si>
  <si>
    <t>ZGONY</t>
  </si>
  <si>
    <t>DEATHS</t>
  </si>
  <si>
    <t xml:space="preserve">OSOBY OBJĘTE OPIEKĄ CZYNNĄ, U KTÓRYCH STWIERDZONO SCHORZENIA W WIEKU 19 LAT I WIĘCEJ                </t>
  </si>
  <si>
    <t>PERSONS DIAGNOSING AGED 19 AND MORE COVERED BY ACTIVE CARE</t>
  </si>
  <si>
    <t xml:space="preserve">OSOBY OBJĘTE DŁUGOTERMINOWĄ OPIEKĄ ZDROWOTNĄ - PACJENCI OPIEKI STACJONARNEJ            </t>
  </si>
  <si>
    <t>PERSONS COVERED BY LONG-TERM HEALTH CARE - PATIENTS OF STATIONARY CARE</t>
  </si>
  <si>
    <t xml:space="preserve">BUDŻETY GOSPODARSTW DOMOWYCH OGÓŁEM                 </t>
  </si>
  <si>
    <t>BUDGETS OF HOUSEHOLDS - TOTAL</t>
  </si>
  <si>
    <t xml:space="preserve">ŚWIADCZENIOBIORCY I ŚWIADCZENIA Z SYSTEMU UBEZPIECZEŃ SPOŁECZNYCH              </t>
  </si>
  <si>
    <t>PERSONS RECEIVING RETIREMENT PAY ALSO GROSS RETIREMENTS FROM SOCIAL SECURITY BENEFITS</t>
  </si>
  <si>
    <t xml:space="preserve"> LUDNOŚĆ W GOSPODARSTWACH DOMOWYCH I OSOBY BEZDOMNE KORZYSTAJĄCY Z POMOCY SPOŁECZNEJ         </t>
  </si>
  <si>
    <t xml:space="preserve">  POPULATION IN HOUSEHOLDS AND HOMELESS PERSONS BENEFITING FROM SOCIAL ASSISTANCE</t>
  </si>
  <si>
    <t xml:space="preserve">w tym O DOCHODZIE NA OSOBĘ PONIŻEJ KRYTERIUM DOCHODOWEGO                </t>
  </si>
  <si>
    <t xml:space="preserve"> of which  OF WHICH BELOW THE INCOME CRITERION</t>
  </si>
  <si>
    <t xml:space="preserve">KORZYSTANIE Z OFERTY KULTURALNEJ               </t>
  </si>
  <si>
    <t xml:space="preserve">PARTICIPATION IN CULTURE </t>
  </si>
  <si>
    <t>REGISTERED UNEMPLOYEMENT. As of 31 XII</t>
  </si>
  <si>
    <t xml:space="preserve">BEZROBOCIE REJESTROWANE. Stan w dniu 31 XII             </t>
  </si>
  <si>
    <t xml:space="preserve">PODEJRZANI O POPEŁNIENIE PRZESTĘPSTW               </t>
  </si>
  <si>
    <t xml:space="preserve">  SUSPECTS OF COMMITTING CRIMES</t>
  </si>
  <si>
    <t xml:space="preserve">OGÓŁEM (w osobach)                                          </t>
  </si>
  <si>
    <t>LUDNOŚĆ W WIEKU 15 LAT I WIĘCEJ</t>
  </si>
  <si>
    <t>PERSONS AGED 15 AND MORE</t>
  </si>
  <si>
    <r>
      <t xml:space="preserve">OGÓŁEM NA 1000 LUDNOŚCI                               </t>
    </r>
    <r>
      <rPr>
        <sz val="8"/>
        <color theme="1" tint="0.34999001026153564"/>
        <rFont val="Arial"/>
        <family val="2"/>
      </rPr>
      <t xml:space="preserve"> </t>
    </r>
  </si>
  <si>
    <t xml:space="preserve">OGÓŁEM                                                                 </t>
  </si>
  <si>
    <t xml:space="preserve">TOTAL </t>
  </si>
  <si>
    <t xml:space="preserve"> HEALTH STATUS EVALUATION</t>
  </si>
  <si>
    <r>
      <t xml:space="preserve">OCENA STANU ZDROWIA                </t>
    </r>
    <r>
      <rPr>
        <sz val="8"/>
        <rFont val="Arial"/>
        <family val="2"/>
      </rPr>
      <t xml:space="preserve"> </t>
    </r>
  </si>
  <si>
    <t>POPULATION BY OCCURRENCE OF LONGSTANDING HEALTH PROBLEMS</t>
  </si>
  <si>
    <t>POPULATION BY OCCURRENCE OF CHRONIC DISEASES</t>
  </si>
  <si>
    <t xml:space="preserve">LUDNOŚĆ W WIEKU 15 LAT I WIĘCEJ WEDŁUG WYBRANYCH CHORÓB LUB DOLEGLIWOSCI PRZEWLEKŁYCH       </t>
  </si>
  <si>
    <t>POPULATION AGED 15 AND MORE BY SELECTED CHRONIC DISEASE AND CONDITIONS</t>
  </si>
  <si>
    <t>WEIGHT OF PERSONS AGED 15 AND MORE BY BODY MASS INDEX (BMI)</t>
  </si>
  <si>
    <t>POPULATION BY FREQUENCY OF FRUIT CONSUMPTION (EXCLUDING JUICE MADE FROM CONCENTRATE)</t>
  </si>
  <si>
    <t xml:space="preserve"> LUDNOŚĆ WEDŁUG CZĘSTOŚCI SPOŻYWANIA WARZYW (BEZ ZIEMNIAKÓW I SOKÓW Z KONCENTRATU)</t>
  </si>
  <si>
    <t>POPULATION BY FREQUENCY OF FRUIT CONSUMPTION (EXCLUDING POTATOES AND JUICE MADE FROM CONCENTRATE)</t>
  </si>
  <si>
    <t>PERSONS AT THE AGE OF 15 YEARS AND MORE BY TOBACCO SMOKING</t>
  </si>
  <si>
    <t>PERSONS AT THE AGE OF 15 YEARS AND MORE BY INFORMATION ON ALCOHOL DRINKING</t>
  </si>
  <si>
    <t xml:space="preserve">OSOBY  NIESPRAWNE WEDŁUG KRYTERIUM UE          </t>
  </si>
  <si>
    <t>DISABLED PERSONS  ACCORDING TO EU CRITERION</t>
  </si>
  <si>
    <t xml:space="preserve">OSOBY NIESPRAWNE WEDŁUG KRYTERIUM STATYSTYCZNEGO        </t>
  </si>
  <si>
    <t>DISABLED PERSONS ACCORDING TO STATISTICAL CRITERION</t>
  </si>
  <si>
    <t xml:space="preserve">KOBIETY W WIEKU 15 LAT I WIĘCEJ WEDŁUG WYKONANIA BADANIA CYTOLOGICZNEGO (WYMAZU Z SZYJKI MACICY)       </t>
  </si>
  <si>
    <t>WOMEN AT THE AGE OF 15 YEARS AND MORE BY PERFORMANCE OF CYTOLOGY (CERVICAL SMEAR TEST)</t>
  </si>
  <si>
    <t xml:space="preserve">POWODY WYKONYWANIA BADANIA CYTOLOGICZNEGO (WYMAZU Z SZYJKI MACICY) U KOBIET W WIEKU 15 LAT I WIĘCEJ        </t>
  </si>
  <si>
    <t>REASONS FOR PERFORMANCE OF CYTOLOGY (CERVICAL SMEAR TEST) AMONG WOMEN AT THE AGE OF 15 YEARS AND MORE</t>
  </si>
  <si>
    <t xml:space="preserve">KOBIETY W WIEKU 15 LAT I WIĘCEJ WEDŁUG WYKONANIA MAMMOGRAFII            </t>
  </si>
  <si>
    <t>WOMEN AT THE AGE OF 15 YEARS AND MORE BY PERFORMANCE OF MAMMOGRAPHY</t>
  </si>
  <si>
    <t xml:space="preserve">POWODY WYKONYWANIA MAMMOGRAFII U KOBIET W WIEKU 15 LAT I WIĘCEJ   </t>
  </si>
  <si>
    <t>REASONS FOR PERFORMANCE OF MAMMOGRAPHY AMONG WOMEN AT THE AGE OF 15 YEARS AND MORE</t>
  </si>
  <si>
    <t xml:space="preserve">LUDNOŚĆ WEDŁUG POBYTÓW W SZPITALACH Z NOCLEGIEM             </t>
  </si>
  <si>
    <t>POPULATION BY OVERNIGHT STAYS IN HOSPITALS</t>
  </si>
  <si>
    <t xml:space="preserve">LUDNOŚĆ WEDŁUG WIZYT U LEKARZY POZ (OGÓLNYCH), RODZINNYCH LUB PEDIATRÓW       </t>
  </si>
  <si>
    <t>POPULATION  BY VISITS TO GENERAL PRACTITIONERS (PRIMARY CARE PHYSICIANS), FAMILY DOCTORS OR PEDIATRICIANS</t>
  </si>
  <si>
    <t xml:space="preserve">POPULATION  BY VISITS TO A MEDICAL SPECIALISTS </t>
  </si>
  <si>
    <t xml:space="preserve">LUDNOŚĆ POWYŻEJ 2-GO ROKU ŻYCIA WEDŁUG WIZYT U LEKARZY DENTYSTÓW I ORTODONTÓW           </t>
  </si>
  <si>
    <t>POPULATION AT THE AGE OF 2 YEARS AND MORE BY VISITS TO THE DENTISTS AND ORTHODONTISTS</t>
  </si>
  <si>
    <t xml:space="preserve"> LUDNOŚĆ WEDŁUG STOSOWANIA LEKÓW W CIĄGU OSTATNICH 2 TYGODNI </t>
  </si>
  <si>
    <t>POPULATION BY MEDICINE USE WITHIN THE LAST 2 WEEKS</t>
  </si>
  <si>
    <t xml:space="preserve">LUDNOŚĆ WEDŁUG OPÓŹNIENIA W DOSTĘPIE DO OPIEKI ZDROWOTNEJ Z POWODU ZBYT DŁUGIEGO OKRESU OCZEKIWANIA NA WIZYTĘ              </t>
  </si>
  <si>
    <t>POPULATION BY  DELAY IN ACCESS TO HEALTH CARE  DUE TO TOO LONG WAITING PERIOD FOR VISIT</t>
  </si>
  <si>
    <t>POPULATION BY THE POSSIBILITY OF FINANCING MEDICAL CARE (BY A DOCTOR)</t>
  </si>
  <si>
    <t xml:space="preserve">LUDNOŚĆ WEDŁUG MOŻLIWOŚCI SFINANSOWANIA OPIEKI DENTYSTYCZNEJ          </t>
  </si>
  <si>
    <t>POPULATION BY THE POSSIBILITY OF FINANCING DENTAL CARE</t>
  </si>
  <si>
    <t>POPULATION BY THE POSSIBILITY OF FINANCING PURCHASE OF PRESCRIBED MEDICINES</t>
  </si>
  <si>
    <t xml:space="preserve">LUDNOŚĆ WEDŁUG MOŻLIWOŚCI SFINANSOWANIA OPIEKI NAD ZDROWIEM PSYCHICZNYM             </t>
  </si>
  <si>
    <t>POPULATION BY THE POSSIBILITY OF FINANCING MENTAL HEALTH CARE</t>
  </si>
  <si>
    <t xml:space="preserve">LUDNOŚĆ WEDŁUG WYSTĘPOWANIA DŁUGOTRWAŁYCH PROBLEMÓW ZDROWOTNYCH             </t>
  </si>
  <si>
    <t xml:space="preserve">LUDNOŚĆ WEDŁUG WYSTĘPOWANIA CHORÓB PRZEWLEKŁYCH                </t>
  </si>
  <si>
    <t xml:space="preserve">WAGA OSÓB W WIEKU 15 LAT I WIĘCEJ WEDŁUG INDEKSU MASY CIAŁA (BMI)          </t>
  </si>
  <si>
    <t xml:space="preserve">LUDNOŚĆ WEDŁUG CZĘSTOŚCI SPOŻYWANIA OWOCÓW (BEZ SOKÓW Z KONCENTRATU)          </t>
  </si>
  <si>
    <t xml:space="preserve">OSOBY W WIEKU 15 LAT I WIĘCEJ WEDŁUG PALENIA TYTONIU       </t>
  </si>
  <si>
    <t xml:space="preserve">OSOBY W WIEKU 15 LAT I WIĘCEJ WEDŁUG INFORMACJI O PICIU ALKOHOLU                  </t>
  </si>
  <si>
    <t xml:space="preserve">LUDNOŚĆ WEDŁUG WIZYT U LEKARZY SPECJALISTÓW                    </t>
  </si>
  <si>
    <t xml:space="preserve">LUDNOŚĆ WEDŁUG MOŻLIWOŚCI SFINANSOWANIA OPIEKI MEDYCZNEJ (SPRAWOWANEJ PRZEZ LEKARZA)   </t>
  </si>
  <si>
    <t xml:space="preserve">LUDNOŚĆ WEDŁUG MOŻLIWOŚCI SFINANSOWANIA ZAKUPU LEKÓW PRZEPISANYCH NA RECEPTĘ   </t>
  </si>
  <si>
    <t xml:space="preserve"> w liczbach bezwzględnych                                                                                            </t>
  </si>
  <si>
    <t xml:space="preserve">w odsetkach                                                                                                                                         </t>
  </si>
  <si>
    <t xml:space="preserve"> w liczbach bezwzględnych                                                         </t>
  </si>
  <si>
    <t>PŁEĆ</t>
  </si>
  <si>
    <t>SEX</t>
  </si>
  <si>
    <t>SEKTORY WŁASNOŚCI</t>
  </si>
  <si>
    <t>SECTORS OF OWNERSHIPS</t>
  </si>
  <si>
    <t>MIESIĘCZNE WYNAGRODZENIE BRUTTO</t>
  </si>
  <si>
    <t>AVERAGE MONTHLY GROSS WAGES AND SALARIES</t>
  </si>
  <si>
    <t>POZIOM WYKSZTAŁCENIA</t>
  </si>
  <si>
    <t>LEVEL OF EDUCATION</t>
  </si>
  <si>
    <t>STAŻ PRACY</t>
  </si>
  <si>
    <t>WORK SENIORITY</t>
  </si>
  <si>
    <t>WIELKOŚĆ ZAKŁADÓW</t>
  </si>
  <si>
    <t>SIZE OF ENTERPRISES</t>
  </si>
  <si>
    <t>Health status evaluation of population in 2014</t>
  </si>
  <si>
    <r>
      <t>Health status evaluation</t>
    </r>
    <r>
      <rPr>
        <vertAlign val="superscript"/>
        <sz val="10"/>
        <color theme="1" tint="0.34999001026153564"/>
        <rFont val="Arial"/>
        <family val="2"/>
      </rPr>
      <t xml:space="preserve"> a</t>
    </r>
    <r>
      <rPr>
        <sz val="10"/>
        <color theme="1" tint="0.34999001026153564"/>
        <rFont val="Arial"/>
        <family val="2"/>
      </rPr>
      <t xml:space="preserve"> of population in 2014</t>
    </r>
  </si>
  <si>
    <r>
      <t xml:space="preserve">Tablica 7 
Ocena stanu zdrowia ludności </t>
    </r>
    <r>
      <rPr>
        <b/>
        <vertAlign val="superscript"/>
        <sz val="10"/>
        <color rgb="FF00000A"/>
        <rFont val="Arial"/>
        <family val="2"/>
      </rPr>
      <t>a</t>
    </r>
    <r>
      <rPr>
        <b/>
        <sz val="10"/>
        <color rgb="FF00000A"/>
        <rFont val="Arial"/>
        <family val="2"/>
      </rPr>
      <t xml:space="preserve"> w 2014 r.</t>
    </r>
  </si>
  <si>
    <t>Ocena stanu zdrowia ludności w 2014 r.</t>
  </si>
  <si>
    <t>Ludność według wieku, płci, podregionów i powiatów (2010, 2013, 2015, 2018)</t>
  </si>
  <si>
    <t>Bezrobotni zarejestrowani według wieku, płci, podregionów i powiatów (2010, 2013, 2015, 2018)</t>
  </si>
  <si>
    <t>a Wyniki Europejskiego Ankietowego Badania Zdrowia (EHIS 2014).</t>
  </si>
  <si>
    <t xml:space="preserve">a Results of the European Health Survey (EHIS 2014). </t>
  </si>
  <si>
    <t>Podejrzani o popełnienie przestępstw (2010, 2013, 2015, 2018)</t>
  </si>
  <si>
    <t>Tablica 4. 
Prognoza ludności według grup wieku i województw (2020, 2030, 2040, 2050)</t>
  </si>
  <si>
    <t>Population projection by age groups and voivodships (2020, 2030, 2040, 2050)</t>
  </si>
  <si>
    <t>Prognoza ludności według grup wieku i województw (2020, 2030, 2040, 2050)</t>
  </si>
  <si>
    <r>
      <t xml:space="preserve">w tym w miastach              </t>
    </r>
    <r>
      <rPr>
        <sz val="8"/>
        <color rgb="FF605D5C"/>
        <rFont val="Arial"/>
        <family val="2"/>
      </rPr>
      <t xml:space="preserve">  of which urban areas</t>
    </r>
  </si>
  <si>
    <t>Tablica 1. 
Ludność według wieku i płci (2010, 2013, 2015, 2018)</t>
  </si>
  <si>
    <t>Population by age and sex (2010, 2013, 2015, 2018)</t>
  </si>
  <si>
    <t>Tablica 6. 
Zgony według wieku i płci (2010, 2013, 2015, 2018)</t>
  </si>
  <si>
    <t>Deaths by age and sex (2010, 2013, 2015, 2018)</t>
  </si>
  <si>
    <t>Ludność według wieku i płci (2010, 2013, 2015, 2018)</t>
  </si>
  <si>
    <t>Zgony według wieku i płci (2010, 2013, 2015, 2018)</t>
  </si>
  <si>
    <t>w tym KOBIETY</t>
  </si>
  <si>
    <t xml:space="preserve">Wyższe </t>
  </si>
  <si>
    <t xml:space="preserve">Tertiary </t>
  </si>
  <si>
    <t>Decyl 1</t>
  </si>
  <si>
    <t>Decyl 9</t>
  </si>
  <si>
    <t xml:space="preserve">       10 -   49 osób                             </t>
  </si>
  <si>
    <t>10 -   49 employees</t>
  </si>
  <si>
    <t xml:space="preserve">       50 -   249 osób                             </t>
  </si>
  <si>
    <t xml:space="preserve">     250 i więcej osób pracujących                                     </t>
  </si>
  <si>
    <t xml:space="preserve">250 and more employees   </t>
  </si>
  <si>
    <t>50 -   249 employees</t>
  </si>
  <si>
    <t>1st Decile</t>
  </si>
  <si>
    <t>9th Decile</t>
  </si>
  <si>
    <t xml:space="preserve">     do 9,9 roku                                 </t>
  </si>
  <si>
    <t xml:space="preserve"> up to 9,9 year</t>
  </si>
  <si>
    <t xml:space="preserve">    10,0 - 19,9 lat                               </t>
  </si>
  <si>
    <t xml:space="preserve">    20,0 - 29,9 lat                               </t>
  </si>
  <si>
    <t xml:space="preserve">    10,0 - 19,9 years                             </t>
  </si>
  <si>
    <t xml:space="preserve">    20,0 - 29,9 years                              </t>
  </si>
  <si>
    <r>
      <t xml:space="preserve">Aktywni zawodowo       </t>
    </r>
    <r>
      <rPr>
        <sz val="8"/>
        <color theme="1" tint="0.34999001026153564"/>
        <rFont val="Arial"/>
        <family val="2"/>
      </rPr>
      <t xml:space="preserve">  Economically active persons</t>
    </r>
  </si>
  <si>
    <r>
      <t xml:space="preserve">ogółem             </t>
    </r>
    <r>
      <rPr>
        <sz val="8"/>
        <color rgb="FF605D5C"/>
        <rFont val="Arial"/>
        <family val="2"/>
      </rPr>
      <t>total</t>
    </r>
  </si>
  <si>
    <r>
      <t xml:space="preserve">Ogółem                                          </t>
    </r>
    <r>
      <rPr>
        <sz val="8"/>
        <color theme="1" tint="0.34999001026153564"/>
        <rFont val="Arial"/>
        <family val="2"/>
      </rPr>
      <t xml:space="preserve"> Total</t>
    </r>
  </si>
  <si>
    <r>
      <t xml:space="preserve">55-59 lat   </t>
    </r>
  </si>
  <si>
    <t>55-59  years</t>
  </si>
  <si>
    <t xml:space="preserve">60-64       </t>
  </si>
  <si>
    <t xml:space="preserve">65-69       </t>
  </si>
  <si>
    <t xml:space="preserve">70-74       </t>
  </si>
  <si>
    <t xml:space="preserve">75-79       </t>
  </si>
  <si>
    <t xml:space="preserve">80-84       </t>
  </si>
  <si>
    <r>
      <t xml:space="preserve">ogółem             </t>
    </r>
    <r>
      <rPr>
        <sz val="8"/>
        <color theme="1" tint="0.34999001026153564"/>
        <rFont val="Arial"/>
        <family val="2"/>
      </rPr>
      <t>total</t>
    </r>
  </si>
  <si>
    <r>
      <t xml:space="preserve">                               w złotych      </t>
    </r>
    <r>
      <rPr>
        <sz val="8"/>
        <color theme="1" tint="0.34999001026153564"/>
        <rFont val="Arial"/>
        <family val="2"/>
      </rPr>
      <t xml:space="preserve">    in PLN</t>
    </r>
  </si>
  <si>
    <r>
      <t xml:space="preserve">Ogółem        </t>
    </r>
    <r>
      <rPr>
        <sz val="8"/>
        <color theme="1" tint="0.34999001026153564"/>
        <rFont val="Arial"/>
        <family val="2"/>
      </rPr>
      <t xml:space="preserve">                      Total</t>
    </r>
  </si>
  <si>
    <r>
      <t xml:space="preserve">Ogółem              </t>
    </r>
    <r>
      <rPr>
        <sz val="8"/>
        <color theme="1" tint="0.34999001026153564"/>
        <rFont val="Arial"/>
        <family val="2"/>
      </rPr>
      <t xml:space="preserve">  Total</t>
    </r>
  </si>
  <si>
    <r>
      <t xml:space="preserve">ogółem             </t>
    </r>
    <r>
      <rPr>
        <sz val="8"/>
        <color theme="1" tint="0.34999001026153564"/>
        <rFont val="Arial"/>
        <family val="2"/>
      </rPr>
      <t xml:space="preserve">   total</t>
    </r>
  </si>
  <si>
    <r>
      <t>Ogółem                      T</t>
    </r>
    <r>
      <rPr>
        <sz val="8"/>
        <color theme="1" tint="0.34999001026153564"/>
        <rFont val="Arial"/>
        <family val="2"/>
      </rPr>
      <t>otal</t>
    </r>
  </si>
  <si>
    <r>
      <t xml:space="preserve">ogółem                </t>
    </r>
    <r>
      <rPr>
        <sz val="8"/>
        <color theme="1" tint="0.34999001026153564"/>
        <rFont val="Arial"/>
        <family val="2"/>
      </rPr>
      <t xml:space="preserve">                        total</t>
    </r>
  </si>
  <si>
    <r>
      <t xml:space="preserve">ogółem                </t>
    </r>
    <r>
      <rPr>
        <sz val="8"/>
        <color theme="1" tint="0.34999001026153564"/>
        <rFont val="Arial"/>
        <family val="2"/>
      </rPr>
      <t xml:space="preserve">                       total</t>
    </r>
  </si>
  <si>
    <r>
      <t xml:space="preserve">Ogółem                  </t>
    </r>
    <r>
      <rPr>
        <sz val="8"/>
        <color theme="1" tint="0.34999001026153564"/>
        <rFont val="Arial"/>
        <family val="2"/>
      </rPr>
      <t xml:space="preserve"> Total</t>
    </r>
  </si>
  <si>
    <r>
      <t xml:space="preserve">Ogółem                                          </t>
    </r>
    <r>
      <rPr>
        <sz val="8"/>
        <color theme="1" tint="0.34999001026153564"/>
        <rFont val="Arial"/>
        <family val="2"/>
      </rPr>
      <t>Total</t>
    </r>
  </si>
  <si>
    <r>
      <t xml:space="preserve">Ogółem                   </t>
    </r>
    <r>
      <rPr>
        <sz val="8"/>
        <color theme="1" tint="0.34999001026153564"/>
        <rFont val="Arial"/>
        <family val="2"/>
      </rPr>
      <t xml:space="preserve"> Total</t>
    </r>
  </si>
  <si>
    <t>ROAD TRAFFIC CASUALTIES - TOTAL</t>
  </si>
  <si>
    <t>w tym w wieku 55 lat i więcej</t>
  </si>
  <si>
    <t>of which persons aged 55 and more</t>
  </si>
  <si>
    <r>
      <t xml:space="preserve">ROAD ACCIDENTS </t>
    </r>
    <r>
      <rPr>
        <sz val="8"/>
        <color rgb="FF595959"/>
        <rFont val="Arial"/>
        <family val="2"/>
      </rPr>
      <t>- TOTAL</t>
    </r>
  </si>
  <si>
    <t>CRASHES – TOTAL</t>
  </si>
  <si>
    <r>
      <t xml:space="preserve">Wyszczególnienie </t>
    </r>
    <r>
      <rPr>
        <sz val="8"/>
        <color theme="1" tint="0.34999001026153564"/>
        <rFont val="Arial"/>
        <family val="2"/>
      </rPr>
      <t>Specification</t>
    </r>
  </si>
  <si>
    <t>TOTAL (in persons)</t>
  </si>
  <si>
    <t>TOTAL PER 1000 POPULATION</t>
  </si>
  <si>
    <t xml:space="preserve">w tym osób w wieku:                 </t>
  </si>
  <si>
    <t>of which persons aged:</t>
  </si>
  <si>
    <t>OGÓŁEM (w zł)</t>
  </si>
  <si>
    <t>TOTAL (in PLN)</t>
  </si>
  <si>
    <t>Average monthly retirement pay paid by the Social Insurance Institution (in PLN)</t>
  </si>
  <si>
    <t>Average monthly retirement pay paid by the Agricultural Social Insurance Fund (in PLN)</t>
  </si>
  <si>
    <t>Kryminalne</t>
  </si>
  <si>
    <t>Criminal crimes</t>
  </si>
  <si>
    <t>Gospodarcze</t>
  </si>
  <si>
    <t>Commercial crimes</t>
  </si>
  <si>
    <t>Road crimes</t>
  </si>
  <si>
    <r>
      <t>WYPADKI DROGOWE</t>
    </r>
    <r>
      <rPr>
        <b/>
        <sz val="8"/>
        <color theme="1"/>
        <rFont val="Arial"/>
        <family val="2"/>
      </rPr>
      <t xml:space="preserve"> – OGÓŁEM</t>
    </r>
  </si>
  <si>
    <r>
      <t>ROAD ACCIDENTS</t>
    </r>
    <r>
      <rPr>
        <sz val="8"/>
        <color rgb="FF595959"/>
        <rFont val="Arial"/>
        <family val="2"/>
      </rPr>
      <t>- TOTAL</t>
    </r>
  </si>
  <si>
    <r>
      <t xml:space="preserve">w tym z udziałem osób w wieku </t>
    </r>
    <r>
      <rPr>
        <vertAlign val="superscript"/>
        <sz val="8"/>
        <color theme="1"/>
        <rFont val="Arial"/>
        <family val="2"/>
      </rPr>
      <t>a</t>
    </r>
  </si>
  <si>
    <r>
      <t xml:space="preserve">of which with participation of persons aged </t>
    </r>
    <r>
      <rPr>
        <vertAlign val="superscript"/>
        <sz val="8"/>
        <color rgb="FF595959"/>
        <rFont val="Arial"/>
        <family val="2"/>
      </rPr>
      <t>a</t>
    </r>
  </si>
  <si>
    <t>KOLIZJE</t>
  </si>
  <si>
    <t>CRASHES</t>
  </si>
  <si>
    <t>a Liczba wypadków/ kolizji odpowiada liczbie wystąpień w danej grupie wieku.</t>
  </si>
  <si>
    <t>a The number of accidents/ crashes corresponds to the number of occurrences in a given age group.</t>
  </si>
  <si>
    <t>Road accidents and crashes (2013, 2015, 2017, 2018)</t>
  </si>
  <si>
    <t>Wypadki drogowe i kolizje (2013, 2015, 2017, 2018)</t>
  </si>
  <si>
    <t>AKTYWNOŚĆ EKONOMICZNA LUDNOŚCI NA PODSTAWIE BAEL (przeciętne w roku)</t>
  </si>
  <si>
    <t>ECONOMIC ACTIVITY OF POPULATION ON THE LFS BASIS (annual averages)</t>
  </si>
  <si>
    <t>Drogowe</t>
  </si>
  <si>
    <t xml:space="preserve">55-59 lat                                                                 </t>
  </si>
  <si>
    <r>
      <t>-2374</t>
    </r>
    <r>
      <rPr>
        <vertAlign val="superscript"/>
        <sz val="8"/>
        <rFont val="Arial"/>
        <family val="2"/>
      </rPr>
      <t>c</t>
    </r>
  </si>
  <si>
    <r>
      <t>66</t>
    </r>
    <r>
      <rPr>
        <vertAlign val="superscript"/>
        <sz val="8"/>
        <color theme="1"/>
        <rFont val="Arial"/>
        <family val="2"/>
      </rPr>
      <t>c</t>
    </r>
  </si>
  <si>
    <r>
      <t>49</t>
    </r>
    <r>
      <rPr>
        <vertAlign val="superscript"/>
        <sz val="8"/>
        <rFont val="Arial"/>
        <family val="2"/>
      </rPr>
      <t>c</t>
    </r>
  </si>
  <si>
    <r>
      <t>63</t>
    </r>
    <r>
      <rPr>
        <vertAlign val="superscript"/>
        <sz val="8"/>
        <rFont val="Arial"/>
        <family val="2"/>
      </rPr>
      <t>c</t>
    </r>
  </si>
  <si>
    <r>
      <t>-7</t>
    </r>
    <r>
      <rPr>
        <vertAlign val="superscript"/>
        <sz val="8"/>
        <rFont val="Arial"/>
        <family val="2"/>
      </rPr>
      <t>c</t>
    </r>
  </si>
  <si>
    <r>
      <t>10</t>
    </r>
    <r>
      <rPr>
        <vertAlign val="superscript"/>
        <sz val="8"/>
        <rFont val="Arial"/>
        <family val="2"/>
      </rPr>
      <t>c</t>
    </r>
  </si>
  <si>
    <r>
      <t>-18</t>
    </r>
    <r>
      <rPr>
        <vertAlign val="superscript"/>
        <sz val="8"/>
        <rFont val="Arial"/>
        <family val="2"/>
      </rPr>
      <t>c</t>
    </r>
  </si>
  <si>
    <r>
      <t>-25</t>
    </r>
    <r>
      <rPr>
        <vertAlign val="superscript"/>
        <sz val="8"/>
        <rFont val="Arial"/>
        <family val="2"/>
      </rPr>
      <t>c</t>
    </r>
  </si>
  <si>
    <r>
      <t>-6</t>
    </r>
    <r>
      <rPr>
        <vertAlign val="superscript"/>
        <sz val="8"/>
        <rFont val="Arial"/>
        <family val="2"/>
      </rPr>
      <t>c</t>
    </r>
  </si>
  <si>
    <t>–</t>
  </si>
  <si>
    <t xml:space="preserve">            emerytury i renty                                </t>
  </si>
  <si>
    <t xml:space="preserve">           retirement and disability pensions                    </t>
  </si>
  <si>
    <t>Tablica 12. 
Budżety gospodarstw domowych (2010, 2012, 2015, 2018)</t>
  </si>
  <si>
    <t>Budgets of households (2010, 2012, 2015, 2018)</t>
  </si>
  <si>
    <t>Budżety gospodarstw domowych (2010, 2012, 2015, 2018)</t>
  </si>
  <si>
    <t xml:space="preserve">                    emerytury krajowe                                     </t>
  </si>
  <si>
    <t xml:space="preserve">                    domestic retirement pensions                          </t>
  </si>
  <si>
    <t xml:space="preserve">PRZECIĘTNE WYNAGRODZENIA W PAŹDZIERNIKU - WYNIKI BADANIA Z-12            </t>
  </si>
  <si>
    <t>AVERAGE WAGES AND SALARIES IN OCTOBER - DATA OF SURVEY Z-12</t>
  </si>
  <si>
    <r>
      <t xml:space="preserve">55 lat i więcej           </t>
    </r>
    <r>
      <rPr>
        <sz val="8"/>
        <color theme="1" tint="0.34999001026153564"/>
        <rFont val="Arial"/>
        <family val="2"/>
      </rPr>
      <t xml:space="preserve">                                                     </t>
    </r>
  </si>
  <si>
    <t>55 and more</t>
  </si>
  <si>
    <t>Tablica 11. 
Przeciętne wynagrodzenia w październiku - wyniki badania Z-12 (2010, 2012, 2014, 2016, 2018)</t>
  </si>
  <si>
    <t>Przeciętne wynagrodzenia w październiku - wyniki badania Z-12 (2010, 2012, 2014, 2016, 2018)</t>
  </si>
  <si>
    <r>
      <t xml:space="preserve">osoby w wieku 55 lat i więcej  </t>
    </r>
    <r>
      <rPr>
        <sz val="8"/>
        <color theme="1" tint="0.34999001026153564"/>
        <rFont val="Arial"/>
        <family val="2"/>
      </rPr>
      <t xml:space="preserve">                  persons aged 55 and more</t>
    </r>
  </si>
  <si>
    <t xml:space="preserve">w tym w wieku 55 lat i więcej         </t>
  </si>
  <si>
    <r>
      <t xml:space="preserve">bardzo dobre  lub dobre                                                      </t>
    </r>
    <r>
      <rPr>
        <sz val="8"/>
        <color theme="1" tint="0.34999001026153564"/>
        <rFont val="Arial"/>
        <family val="2"/>
      </rPr>
      <t xml:space="preserve">   </t>
    </r>
  </si>
  <si>
    <t xml:space="preserve"> very good  or good</t>
  </si>
  <si>
    <t xml:space="preserve">złe lub bardzo złe                                                                           </t>
  </si>
  <si>
    <t>bad or very bad</t>
  </si>
  <si>
    <r>
      <t xml:space="preserve">exclusive guilt of PEDESTRIAN </t>
    </r>
    <r>
      <rPr>
        <vertAlign val="superscript"/>
        <sz val="8"/>
        <color rgb="FF595959"/>
        <rFont val="Arial"/>
        <family val="2"/>
      </rPr>
      <t>a</t>
    </r>
  </si>
  <si>
    <r>
      <t>exclusive guilt of DRIVER</t>
    </r>
    <r>
      <rPr>
        <vertAlign val="superscript"/>
        <sz val="8"/>
        <color rgb="FF595959"/>
        <rFont val="Arial"/>
        <family val="2"/>
      </rPr>
      <t xml:space="preserve"> a</t>
    </r>
  </si>
  <si>
    <t>a Bez osob o nieustalonym wieku.</t>
  </si>
  <si>
    <t>a Excluding persons with unidentified age.</t>
  </si>
  <si>
    <r>
      <t xml:space="preserve">wyłącznie PIESZY </t>
    </r>
    <r>
      <rPr>
        <vertAlign val="superscript"/>
        <sz val="8"/>
        <color theme="1"/>
        <rFont val="Arial"/>
        <family val="2"/>
      </rPr>
      <t>a</t>
    </r>
  </si>
  <si>
    <r>
      <t xml:space="preserve">wyłącznie KIERUJĄCY </t>
    </r>
    <r>
      <rPr>
        <vertAlign val="superscript"/>
        <sz val="8"/>
        <color theme="1"/>
        <rFont val="Arial"/>
        <family val="2"/>
      </rPr>
      <t>a</t>
    </r>
  </si>
  <si>
    <r>
      <t xml:space="preserve">OGÓŁEM                          </t>
    </r>
    <r>
      <rPr>
        <b/>
        <sz val="8"/>
        <color theme="1" tint="0.34999001026153564"/>
        <rFont val="Arial"/>
        <family val="2"/>
      </rPr>
      <t xml:space="preserve"> </t>
    </r>
  </si>
  <si>
    <t>criminal crimes</t>
  </si>
  <si>
    <t xml:space="preserve"> commercial crimes</t>
  </si>
  <si>
    <t xml:space="preserve"> road crimes</t>
  </si>
  <si>
    <t>PODEJRZANI O POPEŁNIENIE PRZESTĘPSTW</t>
  </si>
  <si>
    <t>PERSONS SUSPECTED OF COMMITTING AN OFFENCE</t>
  </si>
  <si>
    <t>o charakterze kryminalnym</t>
  </si>
  <si>
    <t>o charakterze gospodarczym</t>
  </si>
  <si>
    <t>drogowych</t>
  </si>
  <si>
    <t>w tym PODEJRZANI O POPEŁNIENIE PRZESTĘPSTW W WIEKU 50 LAT I WIĘCEJ</t>
  </si>
  <si>
    <t>of which PERSONS SUSPECTED OF COMMITTING AN OFFENCE AGED 50 AND MORE</t>
  </si>
  <si>
    <t>Tablica 24. 
Osoby zaginione i odnalezione według wieku (2010, 2013, 2015, 2018)</t>
  </si>
  <si>
    <t>Tablica 25. 
Zamachy samobójcze  zarejestrowane przez policję (2010, 2013, 2015, 2018)</t>
  </si>
  <si>
    <t>Tablica 26. 
Wypadki drogowe i kolizje (2013, 2015, 2017, 2018)</t>
  </si>
  <si>
    <t>Tablica 27. 
Sprawcy wypadków drogowych oraz kolizji (2013, 2015, 2017, 2018)</t>
  </si>
  <si>
    <t>Według kategorii czynów:</t>
  </si>
  <si>
    <t>By category of acts:</t>
  </si>
  <si>
    <t>Average wages and salaries in October - data of survey Z-12 (2010, 2012, 2014, 2016, 2018)</t>
  </si>
  <si>
    <t xml:space="preserve"> ogółem  </t>
  </si>
  <si>
    <t>total</t>
  </si>
  <si>
    <t>#</t>
  </si>
  <si>
    <t xml:space="preserve">Niesprawni wg UE                                                 </t>
  </si>
  <si>
    <t xml:space="preserve">ograniczeni, ale niezbyt poważnie                           </t>
  </si>
  <si>
    <t xml:space="preserve">Nie mają ograniczeń                                            </t>
  </si>
  <si>
    <t xml:space="preserve">Niesprawni                                                      </t>
  </si>
  <si>
    <t xml:space="preserve">prawnie i biologicznie                                             </t>
  </si>
  <si>
    <t xml:space="preserve">tylko prawnie                                                 </t>
  </si>
  <si>
    <t xml:space="preserve">Sprawni                                                               </t>
  </si>
  <si>
    <t>Tablica 8. 
Zapadalność na wybrane choroby osób w wieku 19 lat i więcej objętych opieką czynną (2010, 2013, 2015, 2018)</t>
  </si>
  <si>
    <t>Żródło: Świętokrzyski Urząd Wojewodzki – Wydział Polityki Społecznej i Zdrowia; sprawozdanie MZ-11.</t>
  </si>
  <si>
    <t>Source: Świętokrzyskie Voivodship Office – Department of Social Policy and Health; report MZ-11.</t>
  </si>
  <si>
    <t xml:space="preserve">a  Zameldowania.  b  Wymeldowania.  c  Do obliczenia salda wykorzystano dane o migracjach wewnętrznych za 2015 r.  i migracjach zagranicznych za 2014 r.   </t>
  </si>
  <si>
    <t>a  Registrations.  b  Deregistrations.  c  For calculating net migration, data on internal migration for 2015 and data on international migration for 2014 were used.</t>
  </si>
  <si>
    <t xml:space="preserve">a  Do obliczenia salda wykorzystano dane o migracjach wewnętrznych za 2015 r.  i migracjach zagranicznych za 2014 r.   </t>
  </si>
  <si>
    <t>a  For calculating net migration, data on internal migration for 2015 and data on international migration for 2014 were used.</t>
  </si>
  <si>
    <r>
      <t>SALDO MIGRACJI OGÓŁEM</t>
    </r>
    <r>
      <rPr>
        <vertAlign val="superscript"/>
        <sz val="8"/>
        <rFont val="Arial"/>
        <family val="2"/>
      </rPr>
      <t>a</t>
    </r>
  </si>
  <si>
    <r>
      <t>TOTAL NET MIGRATION</t>
    </r>
    <r>
      <rPr>
        <vertAlign val="superscript"/>
        <sz val="8"/>
        <color theme="1" tint="0.34999001026153564"/>
        <rFont val="Arial"/>
        <family val="2"/>
      </rPr>
      <t>a</t>
    </r>
  </si>
  <si>
    <t>b Przeciętna liczba.</t>
  </si>
  <si>
    <t>b Average number.</t>
  </si>
  <si>
    <t>c  Do 2013 r. powyżej 55 lat, następnie powyżej 60 lat.</t>
  </si>
  <si>
    <t>c  Until 2013 above 55, then above 60.</t>
  </si>
  <si>
    <r>
      <t>Pobierający emerytury z Zakładu Ubezpieczeń Społecznych</t>
    </r>
    <r>
      <rPr>
        <vertAlign val="superscript"/>
        <sz val="8"/>
        <rFont val="Arial"/>
        <family val="2"/>
      </rPr>
      <t xml:space="preserve">b </t>
    </r>
    <r>
      <rPr>
        <sz val="8"/>
        <rFont val="Arial"/>
        <family val="2"/>
      </rPr>
      <t xml:space="preserve">                            </t>
    </r>
  </si>
  <si>
    <r>
      <t>Persons receiving retirement pay paid by the Social Insurance Institution</t>
    </r>
    <r>
      <rPr>
        <vertAlign val="superscript"/>
        <sz val="8"/>
        <color theme="1" tint="0.34999001026153564"/>
        <rFont val="Arial"/>
        <family val="2"/>
      </rPr>
      <t>b</t>
    </r>
  </si>
  <si>
    <r>
      <t>Pobierający emerytury z Kasy Rolniczego Ubezpieczenia Społecznego</t>
    </r>
    <r>
      <rPr>
        <vertAlign val="superscript"/>
        <sz val="8"/>
        <rFont val="Arial"/>
        <family val="2"/>
      </rPr>
      <t xml:space="preserve">b </t>
    </r>
    <r>
      <rPr>
        <sz val="8"/>
        <rFont val="Arial"/>
        <family val="2"/>
      </rPr>
      <t xml:space="preserve">                                                     </t>
    </r>
  </si>
  <si>
    <r>
      <t xml:space="preserve"> Persons receiving retirement pay paid by the Agricultural Social Insurance Fund</t>
    </r>
    <r>
      <rPr>
        <vertAlign val="superscript"/>
        <sz val="8"/>
        <color theme="1" tint="0.34999001026153564"/>
        <rFont val="Arial"/>
        <family val="2"/>
      </rPr>
      <t>b</t>
    </r>
  </si>
  <si>
    <r>
      <rPr>
        <b/>
        <sz val="8"/>
        <rFont val="Arial"/>
        <family val="2"/>
      </rPr>
      <t>w tym udział % osób starszych</t>
    </r>
    <r>
      <rPr>
        <b/>
        <vertAlign val="superscript"/>
        <sz val="8"/>
        <rFont val="Arial"/>
        <family val="2"/>
      </rPr>
      <t xml:space="preserve">c </t>
    </r>
    <r>
      <rPr>
        <sz val="8"/>
        <rFont val="Arial"/>
        <family val="2"/>
      </rPr>
      <t xml:space="preserve">    </t>
    </r>
    <r>
      <rPr>
        <sz val="8"/>
        <color theme="1" tint="0.34999001026153564"/>
        <rFont val="Arial"/>
        <family val="2"/>
      </rPr>
      <t xml:space="preserve">                          </t>
    </r>
  </si>
  <si>
    <r>
      <t>of which % share of older persons</t>
    </r>
    <r>
      <rPr>
        <vertAlign val="superscript"/>
        <sz val="8"/>
        <color theme="1" tint="0.34999001026153564"/>
        <rFont val="Arial"/>
        <family val="2"/>
      </rPr>
      <t>c</t>
    </r>
  </si>
  <si>
    <t xml:space="preserve">LUDNOŚĆ W WIEKU 15 LAT I WIĘCEJ           </t>
  </si>
  <si>
    <t xml:space="preserve"> PERSONS AGED 15 AND MORE</t>
  </si>
  <si>
    <t xml:space="preserve">w tym LUDNOŚĆ W WIEKU 55 LAT I WIĘCEJ         </t>
  </si>
  <si>
    <t xml:space="preserve"> of which PERSONS AGED 55 AND MORE</t>
  </si>
  <si>
    <r>
      <t xml:space="preserve">w tysiącach       </t>
    </r>
    <r>
      <rPr>
        <sz val="8"/>
        <color theme="1" tint="0.34999001026153564"/>
        <rFont val="Arial"/>
        <family val="2"/>
      </rPr>
      <t xml:space="preserve">  in thousand</t>
    </r>
  </si>
  <si>
    <t>w tym</t>
  </si>
  <si>
    <r>
      <t xml:space="preserve">Nowotwory                                                                                              </t>
    </r>
    <r>
      <rPr>
        <sz val="8"/>
        <color theme="1" tint="0.34999001026153564"/>
        <rFont val="Arial"/>
        <family val="2"/>
      </rPr>
      <t xml:space="preserve"> Neoplasms</t>
    </r>
  </si>
  <si>
    <r>
      <t xml:space="preserve">Choroby tarczycy </t>
    </r>
    <r>
      <rPr>
        <sz val="8"/>
        <color theme="1" tint="0.34999001026153564"/>
        <rFont val="Arial"/>
        <family val="2"/>
      </rPr>
      <t xml:space="preserve">Thyroid diseases       </t>
    </r>
    <r>
      <rPr>
        <sz val="8"/>
        <color rgb="FF000000"/>
        <rFont val="Arial"/>
        <family val="2"/>
      </rPr>
      <t xml:space="preserve">                                                                      </t>
    </r>
    <r>
      <rPr>
        <sz val="8"/>
        <color theme="1" tint="0.34999001026153564"/>
        <rFont val="Arial"/>
        <family val="2"/>
      </rPr>
      <t xml:space="preserve"> </t>
    </r>
  </si>
  <si>
    <r>
      <t xml:space="preserve">Niedokrwistość </t>
    </r>
    <r>
      <rPr>
        <sz val="8"/>
        <color theme="1" tint="0.34999001026153564"/>
        <rFont val="Arial"/>
        <family val="2"/>
      </rPr>
      <t xml:space="preserve">Anaemnia                                                                                   </t>
    </r>
  </si>
  <si>
    <r>
      <t>Choroby obwodowego układu nerwowego</t>
    </r>
    <r>
      <rPr>
        <sz val="8"/>
        <color theme="1" tint="0.34999001026153564"/>
        <rFont val="Arial"/>
        <family val="2"/>
      </rPr>
      <t xml:space="preserve"> Diseases of the peripheral nervous system                                                 </t>
    </r>
  </si>
  <si>
    <r>
      <t xml:space="preserve">Choroby układu krążenia </t>
    </r>
    <r>
      <rPr>
        <sz val="8"/>
        <color theme="1" tint="0.34999001026153564"/>
        <rFont val="Arial"/>
        <family val="2"/>
      </rPr>
      <t xml:space="preserve">Cardiovascular disease                                                                                </t>
    </r>
  </si>
  <si>
    <r>
      <t xml:space="preserve">Przewlekłe choroby układu trawiennego </t>
    </r>
    <r>
      <rPr>
        <sz val="8"/>
        <color theme="1" tint="0.34999001026153564"/>
        <rFont val="Arial"/>
        <family val="2"/>
      </rPr>
      <t xml:space="preserve">Chronic diseases of the digestive system                                                      </t>
    </r>
  </si>
  <si>
    <r>
      <t xml:space="preserve">Choroby układu mięśniowo-kostnego i tkanki łącznej </t>
    </r>
    <r>
      <rPr>
        <sz val="8"/>
        <color theme="1" tint="0.34999001026153564"/>
        <rFont val="Arial"/>
        <family val="2"/>
      </rPr>
      <t xml:space="preserve">Diseases of the musculoskeletal system and connective tissue                                          </t>
    </r>
  </si>
  <si>
    <r>
      <t xml:space="preserve"> Gruźlica                                        </t>
    </r>
    <r>
      <rPr>
        <sz val="8"/>
        <color theme="1" tint="0.34999001026153564"/>
        <rFont val="Arial"/>
        <family val="2"/>
      </rPr>
      <t xml:space="preserve">Tuberculosis           </t>
    </r>
    <r>
      <rPr>
        <sz val="8"/>
        <color rgb="FF000000"/>
        <rFont val="Arial"/>
        <family val="2"/>
      </rPr>
      <t xml:space="preserve">                                                                              </t>
    </r>
    <r>
      <rPr>
        <sz val="8"/>
        <color theme="1" tint="0.34999001026153564"/>
        <rFont val="Arial"/>
        <family val="2"/>
      </rPr>
      <t xml:space="preserve"> </t>
    </r>
  </si>
  <si>
    <t>OSOBY W WIEKU 19 LAT I WIĘCEJ, U KTÓRYCH STWIERDZONO SCHORZENIE</t>
  </si>
  <si>
    <r>
      <t xml:space="preserve">Ogółem                           </t>
    </r>
    <r>
      <rPr>
        <sz val="8"/>
        <color theme="1" tint="0.34999001026153564"/>
        <rFont val="Arial"/>
        <family val="2"/>
      </rPr>
      <t>Total</t>
    </r>
  </si>
  <si>
    <r>
      <t xml:space="preserve">Cukrzyca                           </t>
    </r>
    <r>
      <rPr>
        <sz val="8"/>
        <color theme="1" tint="0.34999001026153564"/>
        <rFont val="Arial"/>
        <family val="2"/>
      </rPr>
      <t xml:space="preserve">Diabetes                                                                                         </t>
    </r>
  </si>
  <si>
    <t>55-64 lata</t>
  </si>
  <si>
    <t>55-64 years</t>
  </si>
  <si>
    <r>
      <t xml:space="preserve">Przewlekły nieżyt oskrzeli, dychawica oskrzelowa                   </t>
    </r>
    <r>
      <rPr>
        <sz val="8"/>
        <color rgb="FF605D5C"/>
        <rFont val="Arial"/>
        <family val="2"/>
      </rPr>
      <t xml:space="preserve">Chronic bronchitis, bronchial asthma                 </t>
    </r>
    <r>
      <rPr>
        <sz val="8"/>
        <color theme="1"/>
        <rFont val="Arial"/>
        <family val="2"/>
      </rPr>
      <t xml:space="preserve">                      </t>
    </r>
  </si>
  <si>
    <r>
      <t xml:space="preserve">Pacjenci z innymi schorzeniami wymagający opieki czynnej                        </t>
    </r>
    <r>
      <rPr>
        <sz val="8"/>
        <color theme="1" tint="0.34999001026153564"/>
        <rFont val="Arial"/>
        <family val="2"/>
      </rPr>
      <t xml:space="preserve">Patients with other diseases requiring active care          </t>
    </r>
    <r>
      <rPr>
        <sz val="8"/>
        <color rgb="FF000000"/>
        <rFont val="Arial"/>
        <family val="2"/>
      </rPr>
      <t xml:space="preserve">              </t>
    </r>
  </si>
  <si>
    <t>Żródło: Świętokrzyski Urząd Wojewodzki – Wydział Polityki Społecznej i Zdrowia; sprawozdanie MZ-15 oraz MZ-19.</t>
  </si>
  <si>
    <t>Source: Świętokrzyskie Voivodship Office – Department of Social Policy and Health; report MZ-15 and MZ-19.</t>
  </si>
  <si>
    <r>
      <rPr>
        <b/>
        <sz val="8"/>
        <rFont val="Arial"/>
        <family val="2"/>
      </rPr>
      <t>w tym w wieku 65 lat i więcej</t>
    </r>
    <r>
      <rPr>
        <sz val="8"/>
        <rFont val="Arial"/>
        <family val="2"/>
      </rPr>
      <t xml:space="preserve">         </t>
    </r>
  </si>
  <si>
    <t>of which aged 65 and more</t>
  </si>
  <si>
    <r>
      <t xml:space="preserve">Organiczne zaburzenia psychotyczne i niepsychotyczne              </t>
    </r>
    <r>
      <rPr>
        <sz val="8"/>
        <color rgb="FF605D5C"/>
        <rFont val="Arial"/>
        <family val="2"/>
      </rPr>
      <t xml:space="preserve">  Organic psychotic and non-psychotic disorders</t>
    </r>
  </si>
  <si>
    <t>LECZENI AMBULATORYJNIE- OGÓŁEM</t>
  </si>
  <si>
    <r>
      <t xml:space="preserve">Schizofrenia </t>
    </r>
    <r>
      <rPr>
        <sz val="8"/>
        <color rgb="FF605D5C"/>
        <rFont val="Arial"/>
        <family val="2"/>
      </rPr>
      <t xml:space="preserve">Schizophrenia                 </t>
    </r>
    <r>
      <rPr>
        <sz val="8"/>
        <color rgb="FF000000"/>
        <rFont val="Arial"/>
        <family val="2"/>
      </rPr>
      <t xml:space="preserve">                                                   </t>
    </r>
    <r>
      <rPr>
        <sz val="8"/>
        <color theme="1" tint="0.34999001026153564"/>
        <rFont val="Arial"/>
        <family val="2"/>
      </rPr>
      <t xml:space="preserve"> </t>
    </r>
  </si>
  <si>
    <r>
      <t xml:space="preserve">Epizody afektywne </t>
    </r>
    <r>
      <rPr>
        <sz val="8"/>
        <color rgb="FF605D5C"/>
        <rFont val="Arial"/>
        <family val="2"/>
      </rPr>
      <t xml:space="preserve">Affective episodes                    </t>
    </r>
    <r>
      <rPr>
        <sz val="8"/>
        <color rgb="FF000000"/>
        <rFont val="Arial"/>
        <family val="2"/>
      </rPr>
      <t xml:space="preserve">                                     </t>
    </r>
  </si>
  <si>
    <r>
      <t xml:space="preserve">Zaburzenia nerwicowe związane ze stresem i somatoformiczne               </t>
    </r>
    <r>
      <rPr>
        <sz val="8"/>
        <color rgb="FF605D5C"/>
        <rFont val="Arial"/>
        <family val="2"/>
      </rPr>
      <t xml:space="preserve">Stress related and somatoformic neurosis              </t>
    </r>
    <r>
      <rPr>
        <sz val="8"/>
        <color rgb="FF000000"/>
        <rFont val="Arial"/>
        <family val="2"/>
      </rPr>
      <t xml:space="preserve">                                         </t>
    </r>
    <r>
      <rPr>
        <sz val="8"/>
        <color theme="1" tint="0.34999001026153564"/>
        <rFont val="Arial"/>
        <family val="2"/>
      </rPr>
      <t xml:space="preserve"> </t>
    </r>
  </si>
  <si>
    <r>
      <t xml:space="preserve">Depresje nawracające i zaburzenia dwubiegunowe                   </t>
    </r>
    <r>
      <rPr>
        <sz val="8"/>
        <color rgb="FF605D5C"/>
        <rFont val="Arial"/>
        <family val="2"/>
      </rPr>
      <t xml:space="preserve">Relapsing depressions and bipolar disorder         </t>
    </r>
  </si>
  <si>
    <r>
      <t xml:space="preserve">Inne zaburzenia psychotyczne i urojeniowe /bez afektywnych i schizofrenii/                    </t>
    </r>
    <r>
      <rPr>
        <sz val="8"/>
        <color rgb="FF605D5C"/>
        <rFont val="Arial"/>
        <family val="2"/>
      </rPr>
      <t xml:space="preserve">Other psychotic disorders and delusions  /without affective and schizophrenia/                                                                    </t>
    </r>
  </si>
  <si>
    <t>LECZENI W ZESPOLE LECZENIA ŚRODOWISKOWEGO - OGÓŁEM</t>
  </si>
  <si>
    <r>
      <t xml:space="preserve">Organiczne zaburzenia psychiczne włącznie z zespołami objawowymi </t>
    </r>
    <r>
      <rPr>
        <sz val="8"/>
        <color rgb="FF605D5C"/>
        <rFont val="Arial"/>
        <family val="2"/>
      </rPr>
      <t>Organic mental disorders including symptomatic syndromes</t>
    </r>
  </si>
  <si>
    <r>
      <t xml:space="preserve">Zaburzenia nastroju – afektywne                 </t>
    </r>
    <r>
      <rPr>
        <sz val="8"/>
        <color rgb="FF605D5C"/>
        <rFont val="Arial"/>
        <family val="2"/>
      </rPr>
      <t>Mood disorders - affective</t>
    </r>
  </si>
  <si>
    <r>
      <t xml:space="preserve">Inne zaburzenia nastroju /afektywne/                 </t>
    </r>
    <r>
      <rPr>
        <sz val="8"/>
        <color rgb="FF605D5C"/>
        <rFont val="Arial"/>
        <family val="2"/>
      </rPr>
      <t xml:space="preserve">Other disorders mood /affective/        </t>
    </r>
    <r>
      <rPr>
        <sz val="8"/>
        <color rgb="FF000000"/>
        <rFont val="Arial"/>
        <family val="2"/>
      </rPr>
      <t xml:space="preserve">                       </t>
    </r>
  </si>
  <si>
    <r>
      <t xml:space="preserve">Zaburzenia schizotypowe: schizofaktywne i urojeniowe /bez schizofrenii/                                            </t>
    </r>
    <r>
      <rPr>
        <sz val="8"/>
        <color rgb="FF605D5C"/>
        <rFont val="Arial"/>
        <family val="2"/>
      </rPr>
      <t>Schizotypal disorders: schizoaffective and delusional /without schizophrenia/</t>
    </r>
  </si>
  <si>
    <r>
      <t xml:space="preserve">dok.    </t>
    </r>
    <r>
      <rPr>
        <sz val="8"/>
        <color rgb="FF605D5C"/>
        <rFont val="Arial"/>
        <family val="2"/>
      </rPr>
      <t xml:space="preserve">  </t>
    </r>
  </si>
  <si>
    <t>(cont.)</t>
  </si>
  <si>
    <r>
      <t>poniżej progu</t>
    </r>
    <r>
      <rPr>
        <vertAlign val="superscript"/>
        <sz val="8"/>
        <rFont val="Arial"/>
        <family val="2"/>
      </rPr>
      <t>a</t>
    </r>
    <r>
      <rPr>
        <sz val="8"/>
        <color theme="1" tint="0.34999001026153564"/>
        <rFont val="Arial"/>
        <family val="2"/>
      </rPr>
      <t xml:space="preserve">              below criterion</t>
    </r>
    <r>
      <rPr>
        <vertAlign val="superscript"/>
        <sz val="8"/>
        <color theme="1" tint="0.34999001026153564"/>
        <rFont val="Arial"/>
        <family val="2"/>
      </rPr>
      <t>a</t>
    </r>
  </si>
  <si>
    <t>a W tej grupie ujęto również gospodarstwa bez dochodu.</t>
  </si>
  <si>
    <t>a Including households non-having income.</t>
  </si>
  <si>
    <r>
      <rPr>
        <b/>
        <sz val="8"/>
        <rFont val="Arial"/>
        <family val="2"/>
      </rPr>
      <t>z osobami w wieku 55 lat i więcej</t>
    </r>
    <r>
      <rPr>
        <b/>
        <vertAlign val="superscript"/>
        <sz val="8"/>
        <rFont val="Arial"/>
        <family val="2"/>
      </rPr>
      <t>b</t>
    </r>
    <r>
      <rPr>
        <vertAlign val="superscript"/>
        <sz val="8"/>
        <rFont val="Arial"/>
        <family val="2"/>
      </rPr>
      <t xml:space="preserve"> </t>
    </r>
    <r>
      <rPr>
        <sz val="8"/>
        <rFont val="Arial"/>
        <family val="2"/>
      </rPr>
      <t xml:space="preserve">        </t>
    </r>
  </si>
  <si>
    <r>
      <t>with persons aged 55 and more</t>
    </r>
    <r>
      <rPr>
        <vertAlign val="superscript"/>
        <sz val="8"/>
        <color theme="1" tint="0.34999001026153564"/>
        <rFont val="Arial"/>
        <family val="2"/>
      </rPr>
      <t>b</t>
    </r>
  </si>
  <si>
    <t xml:space="preserve">WYBRANE SEKCJE POLSKIEJ KLASYFIKACJI DZIAŁALNOŚCI – PKD 2007         </t>
  </si>
  <si>
    <t>SELECTED SECTIONS OF POLISH CLASSIFICATION OF ACTIVITIES  – PKD 2007 Nace rev. 2</t>
  </si>
  <si>
    <t>WYBRANE GRUPY ZAWODÓW</t>
  </si>
  <si>
    <t>SELECTED GROUPS OF PROFESSIONS</t>
  </si>
  <si>
    <t>PERSONS DIAGNOSED AGED 19 AND MORE</t>
  </si>
  <si>
    <t>PERSONS TREATED IN OUT-PATIENT HEALTH CARE - TOTAL</t>
  </si>
  <si>
    <t>PERSONS TREATED IN COMMUNITY HEALTH CARE - TOTAL</t>
  </si>
  <si>
    <r>
      <t xml:space="preserve">W tym w gospodarstwach o dochodzie na osobę poniżej kryterium dochodowego             </t>
    </r>
    <r>
      <rPr>
        <sz val="8"/>
        <color theme="1" tint="0.34999001026153564"/>
        <rFont val="Arial"/>
        <family val="2"/>
      </rPr>
      <t>Of which below the income criterion</t>
    </r>
  </si>
  <si>
    <r>
      <t xml:space="preserve">z tego z orzeczonym stopniem niepełnosprawności                           </t>
    </r>
    <r>
      <rPr>
        <sz val="8"/>
        <color theme="1" tint="0.34999001026153564"/>
        <rFont val="Arial"/>
        <family val="2"/>
      </rPr>
      <t>of which with a degree of disability</t>
    </r>
  </si>
  <si>
    <t>b W jednym wieloosobowymh gospodarstwie domowym mogą znaleźć się osoby starsze w różnych grupach wieku, zatem liczba gospodarstw z osobami w wieku 55 lat i więcej nie jest sumą liczby gospodarstw z osobami w poszczególnych grupach wieku.</t>
  </si>
  <si>
    <t>Dochód rozporządzalny (na 1 osobę)</t>
  </si>
  <si>
    <t xml:space="preserve"> Available income (per capita)                                             </t>
  </si>
  <si>
    <t>Wydatki (na 1 osobę)</t>
  </si>
  <si>
    <t>Expenditures (per capita)</t>
  </si>
  <si>
    <t xml:space="preserve">w tym BUDŻETY GOSPODARSTW DOMOWYCH EMERYTÓW    </t>
  </si>
  <si>
    <t>of which BUDGETS OF HOUSEHOLDS OF RETIREES</t>
  </si>
  <si>
    <t xml:space="preserve">PRZYCHODY NETTO </t>
  </si>
  <si>
    <t>As of 31st December</t>
  </si>
  <si>
    <t>Sytuacja demograficzna</t>
  </si>
  <si>
    <t>Demographic situation</t>
  </si>
  <si>
    <t>Stan bezpieczeństwa i zagrożenia bezpieczeństwa publicznego</t>
  </si>
  <si>
    <t>State and threats of public safety</t>
  </si>
  <si>
    <t>b One multi-person household may contain older people in different age groups, so the number of households with persons aged 55 and more is not the sum of the number of households with persons in particular age groups.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</si>
</sst>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10409]0;\(0\);&quot;-&quot;"/>
    <numFmt numFmtId="167" formatCode="_(* #,##0.00_);_(* \(#,##0.00\);_(* &quot;-&quot;??_);_(@_)"/>
    <numFmt numFmtId="168" formatCode="#,##0.0"/>
    <numFmt numFmtId="169" formatCode="[$-1010409]0.00"/>
    <numFmt numFmtId="170" formatCode="[$-10419]0"/>
    <numFmt numFmtId="171" formatCode="[$-10419]0.00"/>
  </numFmts>
  <fonts count="68">
    <font>
      <sz val="11"/>
      <color theme="1"/>
      <name val="Calibri"/>
      <family val="2"/>
      <scheme val="minor"/>
    </font>
    <font>
      <sz val="10"/>
      <name val="Arial"/>
      <family val="2"/>
    </font>
    <font>
      <sz val="10"/>
      <color rgb="FF00000A"/>
      <name val="Arial"/>
      <family val="2"/>
    </font>
    <font>
      <sz val="10"/>
      <color theme="1"/>
      <name val="Arial"/>
      <family val="2"/>
    </font>
    <font>
      <sz val="11"/>
      <color theme="1"/>
      <name val="Arial"/>
      <family val="2"/>
    </font>
    <font>
      <b/>
      <sz val="10"/>
      <name val="Arial"/>
      <family val="2"/>
    </font>
    <font>
      <b/>
      <u val="single"/>
      <sz val="10"/>
      <color theme="10"/>
      <name val="Arial"/>
      <family val="2"/>
    </font>
    <font>
      <u val="single"/>
      <sz val="10"/>
      <color theme="3" tint="-0.24993999302387238"/>
      <name val="Calibri"/>
      <family val="2"/>
      <scheme val="minor"/>
    </font>
    <font>
      <sz val="11"/>
      <color rgb="FF000000"/>
      <name val="Calibri"/>
      <family val="2"/>
      <scheme val="minor"/>
    </font>
    <font>
      <sz val="11"/>
      <color theme="1" tint="0.34999001026153564"/>
      <name val="Arial"/>
      <family val="2"/>
    </font>
    <font>
      <i/>
      <sz val="10"/>
      <color theme="1" tint="0.34999001026153564"/>
      <name val="Arial"/>
      <family val="2"/>
    </font>
    <font>
      <sz val="10"/>
      <color theme="1" tint="0.34999001026153564"/>
      <name val="Arial"/>
      <family val="2"/>
    </font>
    <font>
      <sz val="11"/>
      <name val="Calibri"/>
      <family val="2"/>
    </font>
    <font>
      <sz val="11"/>
      <color rgb="FF000000"/>
      <name val="Calibri"/>
      <family val="2"/>
    </font>
    <font>
      <sz val="10"/>
      <name val="Arial CE"/>
      <family val="2"/>
    </font>
    <font>
      <b/>
      <i/>
      <sz val="10"/>
      <name val="Arial"/>
      <family val="2"/>
    </font>
    <font>
      <sz val="11"/>
      <color theme="1"/>
      <name val="Czcionka tekstu podstawowego"/>
      <family val="2"/>
    </font>
    <font>
      <b/>
      <sz val="12"/>
      <name val="Arial"/>
      <family val="2"/>
    </font>
    <font>
      <u val="single"/>
      <sz val="10"/>
      <name val="Arial"/>
      <family val="2"/>
    </font>
    <font>
      <u val="single"/>
      <sz val="10"/>
      <color theme="3" tint="-0.24993999302387238"/>
      <name val="Arial"/>
      <family val="2"/>
    </font>
    <font>
      <b/>
      <sz val="8"/>
      <name val="Arial"/>
      <family val="2"/>
    </font>
    <font>
      <sz val="8"/>
      <color theme="1"/>
      <name val="Arial"/>
      <family val="2"/>
    </font>
    <font>
      <b/>
      <u val="single"/>
      <sz val="8"/>
      <color theme="10"/>
      <name val="Arial"/>
      <family val="2"/>
    </font>
    <font>
      <sz val="8"/>
      <name val="Arial"/>
      <family val="2"/>
    </font>
    <font>
      <sz val="8"/>
      <color rgb="FF000000"/>
      <name val="Arial"/>
      <family val="2"/>
    </font>
    <font>
      <sz val="8"/>
      <color theme="1" tint="0.34999001026153564"/>
      <name val="Arial"/>
      <family val="2"/>
    </font>
    <font>
      <b/>
      <sz val="8"/>
      <color theme="1"/>
      <name val="Arial"/>
      <family val="2"/>
    </font>
    <font>
      <b/>
      <sz val="8"/>
      <color indexed="8"/>
      <name val="Arial"/>
      <family val="2"/>
    </font>
    <font>
      <sz val="8"/>
      <color indexed="8"/>
      <name val="Arial"/>
      <family val="2"/>
    </font>
    <font>
      <b/>
      <sz val="8"/>
      <color rgb="FF000000"/>
      <name val="Arial"/>
      <family val="2"/>
    </font>
    <font>
      <b/>
      <vertAlign val="superscript"/>
      <sz val="8"/>
      <name val="Arial"/>
      <family val="2"/>
    </font>
    <font>
      <sz val="8"/>
      <color rgb="FF00000A"/>
      <name val="Arial"/>
      <family val="2"/>
    </font>
    <font>
      <b/>
      <sz val="8"/>
      <color theme="1" tint="0.34999001026153564"/>
      <name val="Arial"/>
      <family val="2"/>
    </font>
    <font>
      <b/>
      <sz val="10"/>
      <color rgb="FF00000A"/>
      <name val="Arial"/>
      <family val="2"/>
    </font>
    <font>
      <sz val="14"/>
      <name val="Arial"/>
      <family val="2"/>
    </font>
    <font>
      <b/>
      <sz val="14"/>
      <name val="Arial"/>
      <family val="2"/>
    </font>
    <font>
      <vertAlign val="superscript"/>
      <sz val="8"/>
      <color theme="1"/>
      <name val="Arial"/>
      <family val="2"/>
    </font>
    <font>
      <sz val="8"/>
      <color theme="1"/>
      <name val="Calibri"/>
      <family val="2"/>
      <scheme val="minor"/>
    </font>
    <font>
      <b/>
      <sz val="8"/>
      <color theme="1"/>
      <name val="Calibri"/>
      <family val="2"/>
      <scheme val="minor"/>
    </font>
    <font>
      <vertAlign val="superscript"/>
      <sz val="8"/>
      <name val="Arial"/>
      <family val="2"/>
    </font>
    <font>
      <sz val="8"/>
      <color theme="1"/>
      <name val="Fira Sans"/>
      <family val="2"/>
    </font>
    <font>
      <b/>
      <sz val="8"/>
      <color theme="1"/>
      <name val="Fira Sans"/>
      <family val="2"/>
    </font>
    <font>
      <vertAlign val="superscript"/>
      <sz val="8"/>
      <color rgb="FF000000"/>
      <name val="Arial"/>
      <family val="2"/>
    </font>
    <font>
      <sz val="8"/>
      <color rgb="FFFF0000"/>
      <name val="Arial"/>
      <family val="2"/>
    </font>
    <font>
      <sz val="10"/>
      <color theme="1"/>
      <name val="Fira Sans"/>
      <family val="2"/>
    </font>
    <font>
      <sz val="10"/>
      <color theme="1"/>
      <name val="Calibri"/>
      <family val="2"/>
      <scheme val="minor"/>
    </font>
    <font>
      <sz val="14"/>
      <color theme="1" tint="0.34999001026153564"/>
      <name val="Arial"/>
      <family val="2"/>
    </font>
    <font>
      <sz val="12"/>
      <color theme="1" tint="0.34999001026153564"/>
      <name val="Arial"/>
      <family val="2"/>
    </font>
    <font>
      <u val="single"/>
      <sz val="10"/>
      <color theme="1" tint="0.34999001026153564"/>
      <name val="Arial"/>
      <family val="2"/>
    </font>
    <font>
      <u val="single"/>
      <sz val="8"/>
      <color theme="3" tint="-0.24993999302387238"/>
      <name val="Arial"/>
      <family val="2"/>
    </font>
    <font>
      <b/>
      <u val="single"/>
      <sz val="8"/>
      <color theme="3" tint="-0.24993999302387238"/>
      <name val="Arial"/>
      <family val="2"/>
    </font>
    <font>
      <vertAlign val="superscript"/>
      <sz val="8"/>
      <color theme="1" tint="0.34999001026153564"/>
      <name val="Arial"/>
      <family val="2"/>
    </font>
    <font>
      <sz val="8"/>
      <color rgb="FF595959"/>
      <name val="Arial"/>
      <family val="2"/>
    </font>
    <font>
      <b/>
      <u val="single"/>
      <sz val="8"/>
      <color theme="3" tint="-0.24993999302387238"/>
      <name val="Calibri"/>
      <family val="2"/>
      <scheme val="minor"/>
    </font>
    <font>
      <sz val="8"/>
      <color theme="1" tint="0.34999001026153564"/>
      <name val="Calibri"/>
      <family val="2"/>
      <scheme val="minor"/>
    </font>
    <font>
      <vertAlign val="superscript"/>
      <sz val="8"/>
      <color rgb="FF595959"/>
      <name val="Arial"/>
      <family val="2"/>
    </font>
    <font>
      <sz val="10"/>
      <color rgb="FF605D5C"/>
      <name val="Arial"/>
      <family val="2"/>
    </font>
    <font>
      <sz val="8"/>
      <color rgb="FF605D5C"/>
      <name val="Arial"/>
      <family val="2"/>
    </font>
    <font>
      <b/>
      <vertAlign val="superscript"/>
      <sz val="10"/>
      <color rgb="FF00000A"/>
      <name val="Arial"/>
      <family val="2"/>
    </font>
    <font>
      <vertAlign val="superscript"/>
      <sz val="10"/>
      <color theme="1" tint="0.34999001026153564"/>
      <name val="Arial"/>
      <family val="2"/>
    </font>
    <font>
      <i/>
      <sz val="8"/>
      <name val="Arial"/>
      <family val="2"/>
    </font>
    <font>
      <sz val="8"/>
      <color rgb="FFFF0000"/>
      <name val="Fira Sans"/>
      <family val="2"/>
    </font>
    <font>
      <b/>
      <sz val="8"/>
      <color rgb="FF00000A"/>
      <name val="Arial"/>
      <family val="2"/>
    </font>
    <font>
      <sz val="10"/>
      <color rgb="FFFF0000"/>
      <name val="Arial"/>
      <family val="2"/>
    </font>
    <font>
      <sz val="8"/>
      <color rgb="FF808080"/>
      <name val="Arial"/>
      <family val="2"/>
    </font>
    <font>
      <sz val="8"/>
      <name val="Fira Sans"/>
      <family val="2"/>
    </font>
    <font>
      <u val="single"/>
      <sz val="10"/>
      <name val="Calibri"/>
      <family val="2"/>
      <scheme val="minor"/>
    </font>
    <font>
      <u val="single"/>
      <sz val="10"/>
      <color theme="1" tint="0.34999001026153564"/>
      <name val="Calibri"/>
      <family val="2"/>
      <scheme val="minor"/>
    </font>
  </fonts>
  <fills count="5">
    <fill>
      <patternFill/>
    </fill>
    <fill>
      <patternFill patternType="gray125"/>
    </fill>
    <fill>
      <patternFill patternType="solid">
        <fgColor rgb="FFD3D3D3"/>
        <bgColor indexed="64"/>
      </patternFill>
    </fill>
    <fill>
      <patternFill patternType="solid">
        <fgColor theme="3" tint="0.7999799847602844"/>
        <bgColor indexed="64"/>
      </patternFill>
    </fill>
    <fill>
      <patternFill patternType="solid">
        <fgColor rgb="FFFFFFFF"/>
        <bgColor indexed="64"/>
      </patternFill>
    </fill>
  </fills>
  <borders count="33">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style="thin"/>
      <top/>
      <bottom/>
    </border>
    <border>
      <left style="thin"/>
      <right/>
      <top/>
      <bottom/>
    </border>
    <border>
      <left/>
      <right style="thin"/>
      <top/>
      <bottom/>
    </border>
    <border>
      <left style="thin"/>
      <right style="thin"/>
      <top style="thin"/>
      <bottom/>
    </border>
    <border>
      <left style="thin"/>
      <right/>
      <top style="thin"/>
      <bottom/>
    </border>
    <border>
      <left/>
      <right/>
      <top style="thin"/>
      <bottom/>
    </border>
    <border>
      <left/>
      <right/>
      <top/>
      <bottom style="thin"/>
    </border>
    <border>
      <left/>
      <right style="thin"/>
      <top style="thin"/>
      <bottom/>
    </border>
    <border>
      <left/>
      <right style="thin"/>
      <top style="thin"/>
      <bottom style="thin"/>
    </border>
    <border>
      <left style="thin">
        <color rgb="FF000000"/>
      </left>
      <right style="thin">
        <color rgb="FFD3D3D3"/>
      </right>
      <top style="thin">
        <color rgb="FFD3D3D3"/>
      </top>
      <bottom style="thin">
        <color rgb="FFD3D3D3"/>
      </bottom>
    </border>
    <border>
      <left/>
      <right style="thin">
        <color rgb="FF605D5C"/>
      </right>
      <top/>
      <bottom/>
    </border>
    <border>
      <left style="thin">
        <color rgb="FFD3D3D3"/>
      </left>
      <right style="thin">
        <color rgb="FFD3D3D3"/>
      </right>
      <top style="thin">
        <color rgb="FFD3D3D3"/>
      </top>
      <bottom style="thin">
        <color rgb="FFD3D3D3"/>
      </bottom>
    </border>
    <border>
      <left style="thin">
        <color rgb="FFD3D3D3"/>
      </left>
      <right/>
      <top/>
      <bottom/>
    </border>
    <border>
      <left style="thin">
        <color rgb="FFD3D3D3"/>
      </left>
      <right style="thin">
        <color rgb="FFD3D3D3"/>
      </right>
      <top/>
      <bottom/>
    </border>
    <border>
      <left style="thin">
        <color rgb="FF000000"/>
      </left>
      <right style="thin">
        <color rgb="FFD3D3D3"/>
      </right>
      <top style="thin">
        <color rgb="FFD3D3D3"/>
      </top>
      <bottom/>
    </border>
    <border>
      <left style="thin">
        <color rgb="FF000000"/>
      </left>
      <right/>
      <top style="thin">
        <color rgb="FFD3D3D3"/>
      </top>
      <bottom style="thin">
        <color rgb="FFD3D3D3"/>
      </bottom>
    </border>
    <border>
      <left style="thin">
        <color rgb="FF000000"/>
      </left>
      <right/>
      <top style="thin">
        <color rgb="FFD3D3D3"/>
      </top>
      <bottom/>
    </border>
    <border>
      <left/>
      <right style="thin">
        <color rgb="FFD3D3D3"/>
      </right>
      <top style="thin">
        <color rgb="FFD3D3D3"/>
      </top>
      <bottom style="thin">
        <color rgb="FFD3D3D3"/>
      </bottom>
    </border>
    <border>
      <left style="thin"/>
      <right style="thin"/>
      <top style="medium">
        <color rgb="FFD3D3D3"/>
      </top>
      <bottom style="medium">
        <color rgb="FFD3D3D3"/>
      </bottom>
    </border>
    <border>
      <left style="thin"/>
      <right style="thin">
        <color rgb="FF000000"/>
      </right>
      <top/>
      <bottom/>
    </border>
    <border>
      <left style="thin"/>
      <right style="thin">
        <color rgb="FF000000"/>
      </right>
      <top style="thin">
        <color rgb="FFD3D3D3"/>
      </top>
      <bottom style="thin">
        <color rgb="FFD3D3D3"/>
      </bottom>
    </border>
    <border>
      <left style="thin"/>
      <right style="thin">
        <color rgb="FF000000"/>
      </right>
      <top style="thin"/>
      <bottom/>
    </border>
    <border>
      <left style="thin"/>
      <right/>
      <top/>
      <bottom style="thin"/>
    </border>
    <border>
      <left/>
      <right/>
      <top style="thin"/>
      <bottom style="thin"/>
    </border>
    <border>
      <left style="thin"/>
      <right style="thin"/>
      <top/>
      <bottom style="thin"/>
    </border>
    <border>
      <left/>
      <right style="thin"/>
      <top/>
      <bottom style="dotted">
        <color rgb="FF778899"/>
      </bottom>
    </border>
    <border>
      <left/>
      <right/>
      <top/>
      <bottom style="dotted">
        <color rgb="FF778899"/>
      </bottom>
    </border>
    <border>
      <left style="thin"/>
      <right style="thin"/>
      <top/>
      <bottom style="dotted">
        <color rgb="FF778899"/>
      </bottom>
    </border>
    <border>
      <left/>
      <right style="thin"/>
      <top/>
      <bottom style="thin"/>
    </border>
  </borders>
  <cellStyleXfs count="34">
    <xf numFmtId="0" fontId="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 fontId="7" fillId="0" borderId="0" applyFill="0" applyBorder="0" applyAlignment="0" applyProtection="0"/>
    <xf numFmtId="9" fontId="0" fillId="0" borderId="0" applyFont="0" applyFill="0" applyBorder="0" applyAlignment="0" applyProtection="0"/>
    <xf numFmtId="0" fontId="0" fillId="0" borderId="0">
      <alignment/>
      <protection/>
    </xf>
    <xf numFmtId="0" fontId="12" fillId="0" borderId="0">
      <alignment/>
      <protection/>
    </xf>
    <xf numFmtId="0" fontId="13" fillId="2" borderId="1">
      <alignment horizontal="left" vertical="center" wrapText="1"/>
      <protection/>
    </xf>
    <xf numFmtId="167" fontId="1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6" fillId="0" borderId="0">
      <alignment/>
      <protection/>
    </xf>
    <xf numFmtId="0" fontId="0" fillId="0" borderId="0">
      <alignment/>
      <protection/>
    </xf>
  </cellStyleXfs>
  <cellXfs count="917">
    <xf numFmtId="0" fontId="0" fillId="0" borderId="0" xfId="0"/>
    <xf numFmtId="0" fontId="4" fillId="0" borderId="0" xfId="0" applyFont="1" applyFill="1"/>
    <xf numFmtId="0" fontId="3" fillId="0" borderId="0" xfId="0" applyFont="1" applyFill="1"/>
    <xf numFmtId="0" fontId="3" fillId="0" borderId="0" xfId="0" applyFont="1" applyFill="1" applyAlignment="1">
      <alignment/>
    </xf>
    <xf numFmtId="0" fontId="5" fillId="0" borderId="0" xfId="0" applyFont="1" applyFill="1"/>
    <xf numFmtId="0" fontId="1" fillId="0" borderId="0" xfId="0" applyFont="1" applyFill="1"/>
    <xf numFmtId="0" fontId="1" fillId="0" borderId="0" xfId="0" applyFont="1" applyFill="1" applyBorder="1"/>
    <xf numFmtId="0" fontId="11" fillId="0" borderId="0" xfId="0" applyFont="1" applyFill="1"/>
    <xf numFmtId="0" fontId="0" fillId="0" borderId="0" xfId="0" applyFill="1"/>
    <xf numFmtId="0" fontId="3" fillId="0" borderId="0" xfId="0" applyFont="1" applyFill="1" applyAlignment="1">
      <alignment wrapText="1"/>
    </xf>
    <xf numFmtId="0" fontId="1" fillId="0" borderId="0" xfId="0" applyFont="1" applyFill="1" applyAlignment="1">
      <alignment wrapText="1"/>
    </xf>
    <xf numFmtId="2" fontId="6" fillId="0" borderId="0" xfId="20" applyFont="1" applyFill="1" applyAlignment="1">
      <alignment horizontal="center" vertical="center"/>
    </xf>
    <xf numFmtId="0" fontId="9" fillId="0" borderId="0" xfId="0" applyFont="1" applyFill="1"/>
    <xf numFmtId="0" fontId="1" fillId="0" borderId="0" xfId="0" applyFont="1" applyFill="1" applyBorder="1" applyAlignment="1">
      <alignment vertical="top"/>
    </xf>
    <xf numFmtId="0" fontId="1" fillId="0" borderId="0" xfId="0" applyFont="1" applyFill="1" applyBorder="1" applyAlignment="1">
      <alignment vertical="top" wrapText="1"/>
    </xf>
    <xf numFmtId="2" fontId="18" fillId="0" borderId="0" xfId="20" applyFont="1" applyFill="1"/>
    <xf numFmtId="2" fontId="19" fillId="0" borderId="0" xfId="20" applyFont="1" applyFill="1"/>
    <xf numFmtId="2" fontId="1" fillId="0" borderId="0" xfId="20" applyFont="1" applyFill="1"/>
    <xf numFmtId="0" fontId="21" fillId="0" borderId="0" xfId="0" applyFont="1" applyFill="1" applyBorder="1"/>
    <xf numFmtId="2" fontId="22" fillId="0" borderId="0" xfId="20" applyFont="1" applyFill="1" applyBorder="1" applyAlignment="1">
      <alignment horizontal="center" vertical="center"/>
    </xf>
    <xf numFmtId="0" fontId="21" fillId="0" borderId="0" xfId="0" applyFont="1" applyFill="1"/>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49" fontId="20" fillId="0" borderId="0" xfId="0" applyNumberFormat="1" applyFont="1" applyFill="1" applyBorder="1" applyAlignment="1">
      <alignment wrapText="1"/>
    </xf>
    <xf numFmtId="0" fontId="21" fillId="0" borderId="4" xfId="0" applyFont="1" applyFill="1" applyBorder="1"/>
    <xf numFmtId="0" fontId="21" fillId="0" borderId="5" xfId="0" applyFont="1" applyFill="1" applyBorder="1"/>
    <xf numFmtId="0" fontId="21" fillId="0" borderId="4" xfId="0" applyFont="1" applyFill="1" applyBorder="1"/>
    <xf numFmtId="49" fontId="23" fillId="0" borderId="0" xfId="0" applyNumberFormat="1" applyFont="1" applyFill="1" applyBorder="1" applyAlignment="1">
      <alignment wrapText="1"/>
    </xf>
    <xf numFmtId="0" fontId="25" fillId="0" borderId="0" xfId="0" applyFont="1" applyFill="1" applyBorder="1"/>
    <xf numFmtId="0" fontId="23" fillId="0" borderId="0" xfId="22" applyFont="1" applyFill="1" applyBorder="1" applyAlignment="1">
      <alignment horizontal="center" vertical="center" wrapText="1"/>
      <protection/>
    </xf>
    <xf numFmtId="0" fontId="23" fillId="0" borderId="6" xfId="22" applyFont="1" applyFill="1" applyBorder="1" applyAlignment="1">
      <alignment horizontal="center" vertical="center"/>
      <protection/>
    </xf>
    <xf numFmtId="0" fontId="23" fillId="0" borderId="6" xfId="22" applyFont="1" applyFill="1" applyBorder="1" applyAlignment="1">
      <alignment horizontal="center" vertical="center" wrapText="1"/>
      <protection/>
    </xf>
    <xf numFmtId="0" fontId="21" fillId="0" borderId="0" xfId="0" applyFont="1" applyFill="1" applyBorder="1" applyAlignment="1">
      <alignment/>
    </xf>
    <xf numFmtId="0" fontId="23" fillId="0" borderId="0" xfId="22" applyFont="1" applyFill="1" applyBorder="1" applyAlignment="1">
      <alignment horizontal="center" vertical="center"/>
      <protection/>
    </xf>
    <xf numFmtId="49" fontId="21" fillId="0" borderId="6" xfId="0" applyNumberFormat="1" applyFont="1" applyFill="1" applyBorder="1" applyAlignment="1">
      <alignment horizontal="center" wrapText="1"/>
    </xf>
    <xf numFmtId="49" fontId="21" fillId="0" borderId="6" xfId="0" applyNumberFormat="1" applyFont="1" applyFill="1" applyBorder="1" applyAlignment="1">
      <alignment horizontal="center"/>
    </xf>
    <xf numFmtId="0" fontId="29" fillId="0" borderId="0" xfId="0" applyFont="1" applyFill="1" applyBorder="1" applyAlignment="1">
      <alignment vertical="center" wrapText="1"/>
    </xf>
    <xf numFmtId="0" fontId="20" fillId="0" borderId="6" xfId="22" applyFont="1" applyFill="1" applyBorder="1" applyAlignment="1">
      <alignment horizontal="left" wrapText="1"/>
      <protection/>
    </xf>
    <xf numFmtId="0" fontId="21" fillId="0" borderId="4" xfId="0" applyFont="1" applyFill="1" applyBorder="1" applyAlignment="1">
      <alignment wrapText="1"/>
    </xf>
    <xf numFmtId="0" fontId="21" fillId="0" borderId="0" xfId="0" applyFont="1" applyFill="1" applyBorder="1" applyAlignment="1">
      <alignment vertical="center" wrapText="1"/>
    </xf>
    <xf numFmtId="0" fontId="21" fillId="0" borderId="6" xfId="0" applyFont="1" applyFill="1" applyBorder="1" applyAlignment="1">
      <alignment wrapText="1"/>
    </xf>
    <xf numFmtId="49" fontId="20" fillId="0" borderId="0" xfId="0" applyNumberFormat="1" applyFont="1" applyFill="1" applyBorder="1" applyAlignment="1">
      <alignment horizontal="left" wrapText="1"/>
    </xf>
    <xf numFmtId="164" fontId="26" fillId="0" borderId="0" xfId="0" applyNumberFormat="1" applyFont="1" applyFill="1" applyBorder="1"/>
    <xf numFmtId="2" fontId="22" fillId="0" borderId="0" xfId="20" applyFont="1" applyFill="1" applyAlignment="1">
      <alignment horizontal="center" vertical="center"/>
    </xf>
    <xf numFmtId="0" fontId="23" fillId="0" borderId="0" xfId="0" applyFont="1" applyFill="1" applyBorder="1" applyAlignment="1">
      <alignment horizontal="left" vertical="top"/>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1" fillId="0" borderId="6" xfId="0" applyFont="1" applyFill="1" applyBorder="1"/>
    <xf numFmtId="49" fontId="23" fillId="0" borderId="0" xfId="0" applyNumberFormat="1" applyFont="1" applyFill="1" applyBorder="1" applyAlignment="1">
      <alignment horizontal="center" wrapText="1"/>
    </xf>
    <xf numFmtId="0" fontId="26" fillId="0" borderId="0" xfId="0" applyFont="1" applyFill="1" applyBorder="1"/>
    <xf numFmtId="1" fontId="23" fillId="0" borderId="0" xfId="0" applyNumberFormat="1" applyFont="1" applyFill="1" applyBorder="1" applyAlignment="1">
      <alignment horizontal="right" vertical="center"/>
    </xf>
    <xf numFmtId="1" fontId="23"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right" vertical="center"/>
    </xf>
    <xf numFmtId="0" fontId="1" fillId="0" borderId="0" xfId="0" applyFont="1" applyFill="1" applyBorder="1" applyAlignment="1">
      <alignment horizontal="left" vertical="top"/>
    </xf>
    <xf numFmtId="0" fontId="23" fillId="0" borderId="0" xfId="0" applyFont="1" applyFill="1" applyBorder="1" applyAlignment="1">
      <alignment vertical="top"/>
    </xf>
    <xf numFmtId="0" fontId="26" fillId="0" borderId="6" xfId="0" applyFont="1" applyFill="1" applyBorder="1" applyAlignment="1">
      <alignment vertical="top"/>
    </xf>
    <xf numFmtId="0" fontId="34" fillId="0" borderId="0" xfId="0" applyFont="1" applyFill="1"/>
    <xf numFmtId="0" fontId="35" fillId="0" borderId="0" xfId="0" applyFont="1" applyFill="1" applyAlignment="1">
      <alignment wrapText="1"/>
    </xf>
    <xf numFmtId="0" fontId="17" fillId="0" borderId="0" xfId="0" applyFont="1" applyFill="1" applyAlignment="1">
      <alignment wrapText="1"/>
    </xf>
    <xf numFmtId="0" fontId="17" fillId="0" borderId="0" xfId="0" applyFont="1" applyFill="1"/>
    <xf numFmtId="0" fontId="21" fillId="0" borderId="0" xfId="0" applyFont="1" applyFill="1" applyBorder="1" applyAlignment="1" applyProtection="1">
      <alignment vertical="center" wrapText="1"/>
      <protection/>
    </xf>
    <xf numFmtId="3" fontId="21" fillId="0" borderId="4" xfId="0" applyNumberFormat="1" applyFont="1" applyFill="1" applyBorder="1"/>
    <xf numFmtId="0" fontId="29" fillId="0" borderId="2" xfId="0" applyFont="1" applyFill="1" applyBorder="1" applyAlignment="1">
      <alignment horizontal="center" vertical="center" wrapText="1"/>
    </xf>
    <xf numFmtId="49" fontId="20" fillId="0" borderId="6" xfId="0" applyNumberFormat="1" applyFont="1" applyFill="1" applyBorder="1" applyAlignment="1">
      <alignment wrapText="1"/>
    </xf>
    <xf numFmtId="164" fontId="26" fillId="0" borderId="4" xfId="0" applyNumberFormat="1" applyFont="1" applyFill="1" applyBorder="1"/>
    <xf numFmtId="49" fontId="23" fillId="0" borderId="6" xfId="0" applyNumberFormat="1" applyFont="1" applyFill="1" applyBorder="1" applyAlignment="1">
      <alignment wrapText="1"/>
    </xf>
    <xf numFmtId="164" fontId="26" fillId="0" borderId="5" xfId="0" applyNumberFormat="1" applyFont="1" applyFill="1" applyBorder="1"/>
    <xf numFmtId="164" fontId="26" fillId="0" borderId="4" xfId="0" applyNumberFormat="1" applyFont="1" applyFill="1" applyBorder="1"/>
    <xf numFmtId="0" fontId="26" fillId="0" borderId="0" xfId="0" applyFont="1" applyFill="1" applyAlignment="1">
      <alignment vertical="top"/>
    </xf>
    <xf numFmtId="0" fontId="26" fillId="0" borderId="0" xfId="0" applyFont="1" applyFill="1"/>
    <xf numFmtId="0" fontId="21" fillId="0" borderId="9" xfId="0" applyFont="1" applyFill="1" applyBorder="1"/>
    <xf numFmtId="0" fontId="21" fillId="0" borderId="0" xfId="0" applyFont="1" applyFill="1" applyAlignment="1">
      <alignment/>
    </xf>
    <xf numFmtId="1" fontId="23" fillId="0" borderId="4" xfId="0" applyNumberFormat="1" applyFont="1" applyFill="1" applyBorder="1" applyAlignment="1">
      <alignment horizontal="right"/>
    </xf>
    <xf numFmtId="1" fontId="20" fillId="0" borderId="5" xfId="0" applyNumberFormat="1" applyFont="1" applyFill="1" applyBorder="1" applyAlignment="1">
      <alignment horizontal="right"/>
    </xf>
    <xf numFmtId="1" fontId="21" fillId="0" borderId="0" xfId="0" applyNumberFormat="1" applyFont="1" applyFill="1" applyBorder="1" applyAlignment="1">
      <alignment/>
    </xf>
    <xf numFmtId="1" fontId="23" fillId="0" borderId="4" xfId="0" applyNumberFormat="1" applyFont="1" applyFill="1" applyBorder="1" applyAlignment="1">
      <alignment horizontal="right"/>
    </xf>
    <xf numFmtId="1" fontId="25" fillId="0" borderId="5" xfId="0" applyNumberFormat="1" applyFont="1" applyFill="1" applyBorder="1" applyAlignment="1">
      <alignment horizontal="right"/>
    </xf>
    <xf numFmtId="0" fontId="25" fillId="0" borderId="0" xfId="0" applyFont="1" applyFill="1" applyBorder="1" applyAlignment="1">
      <alignment/>
    </xf>
    <xf numFmtId="0" fontId="25" fillId="0" borderId="0" xfId="0" applyFont="1" applyFill="1"/>
    <xf numFmtId="0" fontId="25" fillId="0" borderId="0" xfId="0" applyFont="1" applyFill="1" applyAlignment="1">
      <alignment/>
    </xf>
    <xf numFmtId="1" fontId="23" fillId="0" borderId="5" xfId="0" applyNumberFormat="1" applyFont="1" applyFill="1" applyBorder="1" applyAlignment="1">
      <alignment horizontal="right"/>
    </xf>
    <xf numFmtId="1" fontId="20" fillId="0" borderId="0" xfId="0" applyNumberFormat="1" applyFont="1" applyFill="1" applyBorder="1" applyAlignment="1">
      <alignment horizontal="right" vertical="center" wrapText="1"/>
    </xf>
    <xf numFmtId="1" fontId="23" fillId="0" borderId="0" xfId="0" applyNumberFormat="1" applyFont="1" applyFill="1" applyBorder="1" applyAlignment="1">
      <alignment horizontal="right"/>
    </xf>
    <xf numFmtId="0" fontId="26" fillId="0" borderId="0" xfId="0" applyFont="1" applyFill="1" applyBorder="1" applyAlignment="1">
      <alignment vertical="center" wrapText="1"/>
    </xf>
    <xf numFmtId="0" fontId="31" fillId="0" borderId="0" xfId="0" applyFont="1" applyFill="1" applyAlignment="1">
      <alignment vertical="top" wrapText="1"/>
    </xf>
    <xf numFmtId="0" fontId="21" fillId="0" borderId="9" xfId="0" applyFont="1" applyFill="1" applyBorder="1"/>
    <xf numFmtId="0" fontId="37" fillId="0" borderId="0" xfId="0" applyFont="1" applyFill="1" applyBorder="1"/>
    <xf numFmtId="164" fontId="28" fillId="0" borderId="0" xfId="0" applyNumberFormat="1" applyFont="1" applyFill="1" applyBorder="1" applyAlignment="1">
      <alignment horizontal="left" vertical="center" wrapText="1"/>
    </xf>
    <xf numFmtId="3" fontId="23" fillId="0" borderId="0" xfId="0" applyNumberFormat="1" applyFont="1" applyFill="1" applyBorder="1" applyAlignment="1">
      <alignment horizontal="right" vertical="center" wrapText="1"/>
    </xf>
    <xf numFmtId="0" fontId="21" fillId="0" borderId="5" xfId="0" applyFont="1" applyFill="1" applyBorder="1" applyAlignment="1">
      <alignment wrapText="1"/>
    </xf>
    <xf numFmtId="0" fontId="21" fillId="0" borderId="0" xfId="0" applyFont="1" applyFill="1" applyBorder="1" applyAlignment="1">
      <alignment wrapText="1"/>
    </xf>
    <xf numFmtId="164" fontId="24" fillId="0" borderId="0" xfId="30" applyNumberFormat="1" applyFont="1" applyFill="1" applyBorder="1" applyAlignment="1">
      <alignment vertical="center" wrapText="1"/>
      <protection/>
    </xf>
    <xf numFmtId="3" fontId="20" fillId="0" borderId="5" xfId="0" applyNumberFormat="1" applyFont="1" applyFill="1" applyBorder="1" applyAlignment="1">
      <alignment horizontal="right" vertical="center" wrapText="1"/>
    </xf>
    <xf numFmtId="3" fontId="23" fillId="0" borderId="5" xfId="0" applyNumberFormat="1" applyFont="1" applyFill="1" applyBorder="1" applyAlignment="1">
      <alignment horizontal="right" vertical="center" wrapText="1"/>
    </xf>
    <xf numFmtId="3" fontId="24" fillId="0" borderId="0" xfId="0" applyNumberFormat="1" applyFont="1" applyFill="1" applyBorder="1" applyAlignment="1" quotePrefix="1">
      <alignment horizontal="center" vertical="center" wrapText="1"/>
    </xf>
    <xf numFmtId="0" fontId="21" fillId="0" borderId="0" xfId="0" applyFont="1" applyFill="1" applyAlignment="1">
      <alignment vertical="center"/>
    </xf>
    <xf numFmtId="0" fontId="37" fillId="0" borderId="0" xfId="0" applyFont="1" applyFill="1"/>
    <xf numFmtId="0" fontId="23" fillId="0" borderId="0" xfId="0" applyFont="1" applyFill="1" applyBorder="1" applyAlignment="1">
      <alignment horizontal="left" wrapText="1"/>
    </xf>
    <xf numFmtId="0" fontId="23" fillId="0" borderId="0" xfId="0" applyFont="1" applyFill="1" applyBorder="1" applyAlignment="1">
      <alignment wrapText="1"/>
    </xf>
    <xf numFmtId="0" fontId="24" fillId="0" borderId="0" xfId="0" applyNumberFormat="1" applyFont="1" applyFill="1" applyBorder="1" applyAlignment="1">
      <alignment vertical="top" wrapText="1" readingOrder="1"/>
    </xf>
    <xf numFmtId="3" fontId="21" fillId="0" borderId="0" xfId="0" applyNumberFormat="1" applyFont="1" applyFill="1" applyBorder="1"/>
    <xf numFmtId="0" fontId="31" fillId="0" borderId="0" xfId="0" applyFont="1" applyFill="1" applyBorder="1" applyAlignment="1">
      <alignment vertical="top" wrapText="1"/>
    </xf>
    <xf numFmtId="0" fontId="40" fillId="0" borderId="0" xfId="29" applyFont="1" applyFill="1" applyBorder="1">
      <alignment/>
      <protection/>
    </xf>
    <xf numFmtId="0" fontId="40" fillId="0" borderId="0" xfId="29" applyFont="1" applyFill="1">
      <alignment/>
      <protection/>
    </xf>
    <xf numFmtId="0" fontId="21" fillId="0" borderId="9" xfId="29" applyFont="1" applyFill="1" applyBorder="1">
      <alignment/>
      <protection/>
    </xf>
    <xf numFmtId="0" fontId="21" fillId="0" borderId="0" xfId="29" applyFont="1" applyFill="1" applyBorder="1">
      <alignment/>
      <protection/>
    </xf>
    <xf numFmtId="0" fontId="21" fillId="0" borderId="0" xfId="29" applyFont="1" applyFill="1">
      <alignment/>
      <protection/>
    </xf>
    <xf numFmtId="0" fontId="21" fillId="0" borderId="10" xfId="29" applyFont="1" applyFill="1" applyBorder="1">
      <alignment/>
      <protection/>
    </xf>
    <xf numFmtId="2" fontId="23" fillId="0" borderId="4" xfId="29" applyNumberFormat="1" applyFont="1" applyFill="1" applyBorder="1" applyAlignment="1">
      <alignment horizontal="center" vertical="center" wrapText="1"/>
      <protection/>
    </xf>
    <xf numFmtId="0" fontId="26" fillId="0" borderId="6" xfId="29" applyFont="1" applyFill="1" applyBorder="1">
      <alignment/>
      <protection/>
    </xf>
    <xf numFmtId="0" fontId="41" fillId="0" borderId="0" xfId="29" applyFont="1" applyFill="1" applyBorder="1">
      <alignment/>
      <protection/>
    </xf>
    <xf numFmtId="0" fontId="41" fillId="0" borderId="0" xfId="29" applyFont="1" applyFill="1">
      <alignment/>
      <protection/>
    </xf>
    <xf numFmtId="0" fontId="21" fillId="0" borderId="6" xfId="29" applyFont="1" applyFill="1" applyBorder="1">
      <alignment/>
      <protection/>
    </xf>
    <xf numFmtId="0" fontId="40" fillId="0" borderId="0" xfId="29" applyFont="1" applyFill="1" applyAlignment="1">
      <alignment wrapText="1"/>
      <protection/>
    </xf>
    <xf numFmtId="0" fontId="21" fillId="0" borderId="4" xfId="0" applyFont="1" applyFill="1" applyBorder="1" applyAlignment="1">
      <alignment horizontal="right" vertical="center" wrapText="1"/>
    </xf>
    <xf numFmtId="0" fontId="21" fillId="0" borderId="5" xfId="0" applyFont="1" applyFill="1" applyBorder="1" applyAlignment="1" quotePrefix="1">
      <alignment horizontal="right" vertical="center" wrapText="1"/>
    </xf>
    <xf numFmtId="0" fontId="21" fillId="0" borderId="4" xfId="0" applyFont="1" applyFill="1" applyBorder="1" applyAlignment="1">
      <alignment horizontal="right" vertical="center" wrapText="1"/>
    </xf>
    <xf numFmtId="0" fontId="21" fillId="0" borderId="4" xfId="0" applyFont="1" applyFill="1" applyBorder="1" applyAlignment="1" quotePrefix="1">
      <alignment horizontal="right" vertical="center" wrapText="1"/>
    </xf>
    <xf numFmtId="1" fontId="21" fillId="0" borderId="0" xfId="0" applyNumberFormat="1" applyFont="1" applyFill="1" applyBorder="1" applyAlignment="1">
      <alignment vertical="center" wrapText="1"/>
    </xf>
    <xf numFmtId="0" fontId="21" fillId="0" borderId="0" xfId="0" applyFont="1" applyFill="1" applyBorder="1" applyAlignment="1">
      <alignment horizontal="right" vertical="center" wrapText="1"/>
    </xf>
    <xf numFmtId="0" fontId="23" fillId="0" borderId="6" xfId="0" applyFont="1" applyFill="1" applyBorder="1" applyAlignment="1">
      <alignment wrapText="1"/>
    </xf>
    <xf numFmtId="0" fontId="24" fillId="0" borderId="0" xfId="0" applyFont="1" applyFill="1" applyAlignment="1">
      <alignment horizontal="justify" vertical="center"/>
    </xf>
    <xf numFmtId="0" fontId="31" fillId="0" borderId="0" xfId="0" applyFont="1" applyFill="1" applyBorder="1" applyAlignment="1">
      <alignment vertical="center" wrapText="1"/>
    </xf>
    <xf numFmtId="0" fontId="26" fillId="0" borderId="0" xfId="0" applyFont="1" applyFill="1" applyBorder="1" applyAlignment="1">
      <alignment/>
    </xf>
    <xf numFmtId="0" fontId="24" fillId="0" borderId="0" xfId="0" applyNumberFormat="1" applyFont="1" applyFill="1" applyBorder="1" applyAlignment="1">
      <alignment horizontal="left" vertical="center" wrapText="1"/>
    </xf>
    <xf numFmtId="164" fontId="21" fillId="0" borderId="4" xfId="0" applyNumberFormat="1" applyFont="1" applyFill="1" applyBorder="1" applyAlignment="1">
      <alignment horizontal="right" vertical="center" wrapText="1"/>
    </xf>
    <xf numFmtId="1" fontId="21" fillId="0" borderId="0" xfId="0" applyNumberFormat="1" applyFont="1" applyFill="1" applyBorder="1" applyAlignment="1">
      <alignment horizontal="right" vertical="center" wrapText="1"/>
    </xf>
    <xf numFmtId="164" fontId="21" fillId="0" borderId="0" xfId="0" applyNumberFormat="1" applyFont="1" applyFill="1" applyBorder="1" applyAlignment="1">
      <alignment horizontal="right" vertical="center" wrapText="1"/>
    </xf>
    <xf numFmtId="166" fontId="24" fillId="0" borderId="0" xfId="0" applyNumberFormat="1" applyFont="1" applyFill="1" applyBorder="1" applyAlignment="1">
      <alignment horizontal="right" vertical="top" wrapText="1"/>
    </xf>
    <xf numFmtId="0" fontId="26" fillId="0" borderId="6" xfId="0" applyFont="1" applyFill="1" applyBorder="1"/>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2" fillId="0" borderId="6" xfId="0" applyFont="1" applyFill="1" applyBorder="1"/>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49" fontId="23" fillId="0" borderId="6" xfId="0" applyNumberFormat="1" applyFont="1" applyFill="1" applyBorder="1" applyAlignment="1">
      <alignment wrapText="1"/>
    </xf>
    <xf numFmtId="164" fontId="23" fillId="0" borderId="5" xfId="0" applyNumberFormat="1" applyFont="1" applyFill="1" applyBorder="1" applyAlignment="1">
      <alignment horizontal="right"/>
    </xf>
    <xf numFmtId="0" fontId="31" fillId="0" borderId="0" xfId="0" applyFont="1" applyFill="1" applyAlignment="1">
      <alignment horizontal="left" vertical="top" wrapText="1"/>
    </xf>
    <xf numFmtId="0" fontId="23" fillId="0" borderId="7"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wrapText="1"/>
      <protection/>
    </xf>
    <xf numFmtId="0" fontId="20" fillId="0" borderId="4" xfId="0" applyFont="1" applyFill="1" applyBorder="1" applyAlignment="1" applyProtection="1">
      <alignment vertical="center" wrapText="1"/>
      <protection/>
    </xf>
    <xf numFmtId="0" fontId="20" fillId="0" borderId="4" xfId="0" applyFont="1" applyFill="1" applyBorder="1" applyAlignment="1" applyProtection="1">
      <alignment vertical="center" wrapText="1"/>
      <protection/>
    </xf>
    <xf numFmtId="0" fontId="26" fillId="0" borderId="4" xfId="0" applyFont="1" applyFill="1" applyBorder="1" applyAlignment="1">
      <alignment horizontal="right"/>
    </xf>
    <xf numFmtId="0" fontId="20" fillId="0" borderId="0" xfId="0" applyFont="1" applyFill="1" applyBorder="1" applyAlignment="1" applyProtection="1">
      <alignment vertical="center" wrapText="1"/>
      <protection/>
    </xf>
    <xf numFmtId="0" fontId="26" fillId="0" borderId="5" xfId="0" applyFont="1" applyFill="1" applyBorder="1" applyAlignment="1">
      <alignment horizontal="right"/>
    </xf>
    <xf numFmtId="0" fontId="26" fillId="0" borderId="0" xfId="0" applyFont="1" applyFill="1" applyAlignment="1">
      <alignment/>
    </xf>
    <xf numFmtId="0" fontId="26" fillId="0" borderId="4" xfId="0" applyFont="1" applyFill="1" applyBorder="1" applyAlignment="1">
      <alignment horizontal="right"/>
    </xf>
    <xf numFmtId="0" fontId="26" fillId="0" borderId="6" xfId="0" applyFont="1" applyFill="1" applyBorder="1" applyAlignment="1">
      <alignment/>
    </xf>
    <xf numFmtId="0" fontId="21" fillId="0" borderId="6" xfId="0" applyFont="1" applyFill="1" applyBorder="1" applyAlignment="1">
      <alignment/>
    </xf>
    <xf numFmtId="165" fontId="23" fillId="0" borderId="0" xfId="21" applyNumberFormat="1" applyFont="1" applyFill="1" applyBorder="1" applyAlignment="1" applyProtection="1">
      <alignment vertical="center" wrapText="1"/>
      <protection/>
    </xf>
    <xf numFmtId="0" fontId="20" fillId="0" borderId="0" xfId="0" applyFont="1" applyFill="1" applyBorder="1" applyAlignment="1" applyProtection="1">
      <alignment horizontal="right" vertical="center" wrapText="1"/>
      <protection/>
    </xf>
    <xf numFmtId="165" fontId="43" fillId="0" borderId="0" xfId="0" applyNumberFormat="1" applyFont="1" applyFill="1" applyBorder="1" applyAlignment="1" applyProtection="1">
      <alignment vertical="center" wrapText="1"/>
      <protection/>
    </xf>
    <xf numFmtId="165" fontId="23" fillId="0" borderId="0" xfId="0" applyNumberFormat="1" applyFont="1" applyFill="1" applyBorder="1" applyAlignment="1" applyProtection="1">
      <alignment vertical="center" wrapText="1"/>
      <protection/>
    </xf>
    <xf numFmtId="0" fontId="23" fillId="0" borderId="0" xfId="0" applyFont="1" applyFill="1" applyBorder="1" applyAlignment="1" applyProtection="1">
      <alignment horizontal="right" vertical="center" wrapText="1"/>
      <protection/>
    </xf>
    <xf numFmtId="0" fontId="23" fillId="0" borderId="4" xfId="0" applyFont="1" applyFill="1" applyBorder="1" applyAlignment="1" applyProtection="1">
      <alignment horizontal="right" vertical="center" wrapText="1"/>
      <protection/>
    </xf>
    <xf numFmtId="0" fontId="23" fillId="0" borderId="5" xfId="0" applyFont="1" applyFill="1" applyBorder="1" applyAlignment="1" applyProtection="1">
      <alignment horizontal="right" vertical="center" wrapText="1"/>
      <protection/>
    </xf>
    <xf numFmtId="0" fontId="23" fillId="0" borderId="0" xfId="0" applyFont="1" applyFill="1" applyBorder="1" applyAlignment="1">
      <alignment horizontal="left" vertical="center" wrapText="1"/>
    </xf>
    <xf numFmtId="16" fontId="23" fillId="0" borderId="0" xfId="0" applyNumberFormat="1" applyFont="1" applyFill="1" applyBorder="1" applyAlignment="1" quotePrefix="1">
      <alignment horizontal="left" vertical="center" wrapText="1"/>
    </xf>
    <xf numFmtId="0" fontId="21" fillId="0" borderId="0" xfId="0" applyFont="1" applyFill="1" applyBorder="1" applyAlignment="1">
      <alignment horizontal="right"/>
    </xf>
    <xf numFmtId="0" fontId="32" fillId="0" borderId="0" xfId="0" applyFont="1" applyFill="1" applyBorder="1" applyAlignment="1" applyProtection="1">
      <alignment vertical="center" wrapText="1"/>
      <protection/>
    </xf>
    <xf numFmtId="0" fontId="23" fillId="0" borderId="4" xfId="0" applyFont="1" applyFill="1" applyBorder="1" applyAlignment="1" applyProtection="1">
      <alignment vertical="center" wrapText="1"/>
      <protection/>
    </xf>
    <xf numFmtId="0" fontId="21" fillId="0" borderId="4" xfId="0" applyFont="1" applyFill="1" applyBorder="1" applyAlignment="1">
      <alignment horizontal="right"/>
    </xf>
    <xf numFmtId="0" fontId="21" fillId="0" borderId="4" xfId="0" applyFont="1" applyFill="1" applyBorder="1" applyAlignment="1">
      <alignment horizontal="right"/>
    </xf>
    <xf numFmtId="0" fontId="23"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23" fillId="0" borderId="4" xfId="0" applyFont="1" applyFill="1" applyBorder="1" applyAlignment="1" applyProtection="1">
      <alignment horizontal="center" vertical="center" wrapText="1"/>
      <protection/>
    </xf>
    <xf numFmtId="1" fontId="21" fillId="0" borderId="5" xfId="0" applyNumberFormat="1" applyFont="1" applyFill="1" applyBorder="1" applyAlignment="1">
      <alignment/>
    </xf>
    <xf numFmtId="0" fontId="23" fillId="0" borderId="6" xfId="0" applyFont="1" applyFill="1" applyBorder="1" applyAlignment="1">
      <alignment horizontal="left" wrapText="1"/>
    </xf>
    <xf numFmtId="1" fontId="21" fillId="0" borderId="5" xfId="0" applyNumberFormat="1" applyFont="1" applyFill="1" applyBorder="1" applyAlignment="1" quotePrefix="1">
      <alignment horizontal="right"/>
    </xf>
    <xf numFmtId="0" fontId="21" fillId="0" borderId="6" xfId="0" applyFont="1" applyFill="1" applyBorder="1" applyAlignment="1">
      <alignment horizontal="left" wrapText="1"/>
    </xf>
    <xf numFmtId="0" fontId="23" fillId="0" borderId="0" xfId="0" applyFont="1" applyFill="1"/>
    <xf numFmtId="164" fontId="23" fillId="0" borderId="0" xfId="0" applyNumberFormat="1" applyFont="1" applyFill="1"/>
    <xf numFmtId="0" fontId="23" fillId="0" borderId="0" xfId="0" applyFont="1" applyFill="1" applyBorder="1"/>
    <xf numFmtId="0" fontId="26" fillId="0" borderId="0" xfId="0" applyFont="1" applyFill="1" applyBorder="1" applyAlignment="1">
      <alignment wrapText="1"/>
    </xf>
    <xf numFmtId="0" fontId="23" fillId="0" borderId="4" xfId="0" applyFont="1" applyFill="1" applyBorder="1" applyAlignment="1">
      <alignment horizontal="right" wrapText="1"/>
    </xf>
    <xf numFmtId="0" fontId="23" fillId="0" borderId="4" xfId="0" applyFont="1" applyFill="1" applyBorder="1" applyAlignment="1">
      <alignment horizontal="right" wrapText="1"/>
    </xf>
    <xf numFmtId="0" fontId="21" fillId="0" borderId="4" xfId="0" applyFont="1" applyFill="1" applyBorder="1" applyAlignment="1" quotePrefix="1">
      <alignment horizontal="right"/>
    </xf>
    <xf numFmtId="0" fontId="20" fillId="0" borderId="0" xfId="0" applyFont="1" applyFill="1" applyBorder="1"/>
    <xf numFmtId="0" fontId="20" fillId="0" borderId="0" xfId="0" applyFont="1" applyFill="1"/>
    <xf numFmtId="0" fontId="21" fillId="0" borderId="0" xfId="0" applyFont="1" applyFill="1" applyBorder="1" applyAlignment="1" quotePrefix="1">
      <alignment horizontal="right"/>
    </xf>
    <xf numFmtId="0" fontId="23" fillId="0" borderId="0" xfId="0" applyFont="1" applyFill="1" applyBorder="1" applyAlignment="1">
      <alignment horizontal="right" wrapText="1"/>
    </xf>
    <xf numFmtId="0" fontId="26" fillId="0" borderId="0" xfId="0" applyFont="1" applyFill="1" applyBorder="1" applyAlignment="1" quotePrefix="1">
      <alignment horizontal="right"/>
    </xf>
    <xf numFmtId="0" fontId="21" fillId="0" borderId="5" xfId="0" applyFont="1" applyFill="1" applyBorder="1" applyAlignment="1" quotePrefix="1">
      <alignment horizontal="right"/>
    </xf>
    <xf numFmtId="0" fontId="21" fillId="0" borderId="11" xfId="0" applyFont="1" applyFill="1" applyBorder="1"/>
    <xf numFmtId="0" fontId="23" fillId="0" borderId="5" xfId="0" applyFont="1" applyFill="1" applyBorder="1" applyAlignment="1">
      <alignment horizontal="right" wrapText="1"/>
    </xf>
    <xf numFmtId="0" fontId="20" fillId="0" borderId="5" xfId="0" applyFont="1" applyFill="1" applyBorder="1" applyAlignment="1">
      <alignment horizontal="right" wrapText="1"/>
    </xf>
    <xf numFmtId="165" fontId="21" fillId="0" borderId="0" xfId="0" applyNumberFormat="1" applyFont="1" applyFill="1" applyBorder="1"/>
    <xf numFmtId="165" fontId="21" fillId="0" borderId="0" xfId="0" applyNumberFormat="1" applyFont="1" applyFill="1"/>
    <xf numFmtId="0" fontId="23" fillId="0" borderId="5" xfId="0" applyFont="1" applyFill="1" applyBorder="1" applyAlignment="1" quotePrefix="1">
      <alignment horizontal="right" wrapText="1"/>
    </xf>
    <xf numFmtId="0" fontId="23" fillId="0" borderId="4" xfId="0" applyFont="1" applyFill="1" applyBorder="1" applyAlignment="1" quotePrefix="1">
      <alignment horizontal="right" wrapText="1"/>
    </xf>
    <xf numFmtId="0" fontId="23" fillId="0" borderId="0" xfId="22" applyFont="1" applyFill="1" applyBorder="1" applyAlignment="1">
      <alignment horizontal="left" vertical="center" wrapText="1"/>
      <protection/>
    </xf>
    <xf numFmtId="0" fontId="5" fillId="0" borderId="0" xfId="0" applyFont="1" applyFill="1" applyBorder="1" applyAlignment="1">
      <alignment vertical="top" wrapText="1"/>
    </xf>
    <xf numFmtId="164" fontId="44" fillId="0" borderId="0" xfId="29" applyNumberFormat="1" applyFont="1" applyFill="1">
      <alignment/>
      <protection/>
    </xf>
    <xf numFmtId="0" fontId="44" fillId="0" borderId="0" xfId="29" applyFont="1" applyFill="1">
      <alignment/>
      <protection/>
    </xf>
    <xf numFmtId="2" fontId="44" fillId="0" borderId="0" xfId="29" applyNumberFormat="1" applyFont="1" applyFill="1">
      <alignment/>
      <protection/>
    </xf>
    <xf numFmtId="0" fontId="45" fillId="0" borderId="0" xfId="0" applyFont="1" applyFill="1" applyBorder="1"/>
    <xf numFmtId="0" fontId="5" fillId="0" borderId="0" xfId="0" applyFont="1" applyFill="1" applyBorder="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20" fillId="0" borderId="0" xfId="0" applyNumberFormat="1" applyFont="1" applyFill="1" applyBorder="1" applyAlignment="1">
      <alignment horizontal="center" wrapText="1"/>
    </xf>
    <xf numFmtId="0" fontId="33" fillId="0" borderId="0" xfId="0" applyFont="1" applyFill="1" applyAlignment="1">
      <alignment horizontal="left" vertical="top" wrapText="1"/>
    </xf>
    <xf numFmtId="0" fontId="23" fillId="0" borderId="12" xfId="0" applyFont="1" applyFill="1" applyBorder="1" applyAlignment="1">
      <alignment horizontal="center" vertical="center" wrapText="1"/>
    </xf>
    <xf numFmtId="0" fontId="33" fillId="0" borderId="0" xfId="0" applyFont="1" applyFill="1" applyBorder="1" applyAlignment="1">
      <alignment vertical="top" wrapText="1"/>
    </xf>
    <xf numFmtId="0" fontId="26"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xf>
    <xf numFmtId="0" fontId="5" fillId="0" borderId="0" xfId="0" applyFont="1" applyFill="1" applyAlignment="1">
      <alignment vertical="top" wrapText="1"/>
    </xf>
    <xf numFmtId="0" fontId="21" fillId="0" borderId="4" xfId="0" applyFont="1" applyFill="1" applyBorder="1" applyAlignment="1">
      <alignment horizontal="center" vertical="center" wrapText="1"/>
    </xf>
    <xf numFmtId="0" fontId="46" fillId="0" borderId="0" xfId="0" applyFont="1" applyFill="1" applyAlignment="1">
      <alignment wrapText="1"/>
    </xf>
    <xf numFmtId="0" fontId="47" fillId="0" borderId="0" xfId="0" applyFont="1" applyFill="1"/>
    <xf numFmtId="2" fontId="48" fillId="0" borderId="0" xfId="20" applyFont="1" applyFill="1"/>
    <xf numFmtId="2" fontId="49" fillId="0" borderId="0" xfId="20" applyFont="1" applyFill="1" applyBorder="1" applyAlignment="1">
      <alignment horizontal="center" vertical="center"/>
    </xf>
    <xf numFmtId="2" fontId="50" fillId="0" borderId="0" xfId="20" applyFont="1" applyFill="1" applyBorder="1" applyAlignment="1">
      <alignment horizontal="center" vertical="center"/>
    </xf>
    <xf numFmtId="49" fontId="25" fillId="0" borderId="0" xfId="0" applyNumberFormat="1" applyFont="1" applyFill="1" applyBorder="1" applyAlignment="1">
      <alignment wrapText="1"/>
    </xf>
    <xf numFmtId="0" fontId="25" fillId="0" borderId="0" xfId="22" applyFont="1" applyFill="1" applyBorder="1" applyAlignment="1">
      <alignment horizontal="center" vertical="center" wrapText="1"/>
      <protection/>
    </xf>
    <xf numFmtId="0" fontId="25" fillId="0" borderId="6" xfId="22" applyFont="1" applyFill="1" applyBorder="1" applyAlignment="1">
      <alignment horizontal="center" vertical="center" wrapText="1"/>
      <protection/>
    </xf>
    <xf numFmtId="49" fontId="25" fillId="0" borderId="6" xfId="0" applyNumberFormat="1" applyFont="1" applyFill="1" applyBorder="1" applyAlignment="1">
      <alignment wrapText="1"/>
    </xf>
    <xf numFmtId="0" fontId="25" fillId="0" borderId="0" xfId="22" applyFont="1" applyFill="1" applyBorder="1" applyAlignment="1">
      <alignment horizontal="center" vertical="center"/>
      <protection/>
    </xf>
    <xf numFmtId="49" fontId="25" fillId="0" borderId="0" xfId="0" applyNumberFormat="1" applyFont="1" applyFill="1" applyBorder="1" applyAlignment="1">
      <alignment horizontal="center" wrapText="1"/>
    </xf>
    <xf numFmtId="0" fontId="25" fillId="0" borderId="4" xfId="0" applyFont="1" applyFill="1" applyBorder="1" applyAlignment="1">
      <alignment wrapText="1"/>
    </xf>
    <xf numFmtId="0" fontId="25" fillId="0" borderId="4" xfId="0" applyFont="1" applyFill="1" applyBorder="1" applyAlignment="1">
      <alignment horizontal="left" wrapText="1"/>
    </xf>
    <xf numFmtId="0" fontId="25" fillId="0" borderId="0" xfId="0" applyFont="1" applyFill="1" applyBorder="1" applyAlignment="1">
      <alignment wrapText="1"/>
    </xf>
    <xf numFmtId="0" fontId="25" fillId="0" borderId="0" xfId="0" applyFont="1" applyFill="1" applyBorder="1" applyAlignment="1">
      <alignment vertical="center" wrapText="1"/>
    </xf>
    <xf numFmtId="0" fontId="25" fillId="0" borderId="6" xfId="0" applyFont="1" applyFill="1" applyBorder="1" applyAlignment="1">
      <alignment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2" fontId="53" fillId="0" borderId="0" xfId="20" applyFont="1" applyFill="1" applyBorder="1" applyAlignment="1">
      <alignment horizontal="center" vertical="center"/>
    </xf>
    <xf numFmtId="0" fontId="11" fillId="0" borderId="0" xfId="0" applyFont="1" applyFill="1" applyBorder="1" applyAlignment="1">
      <alignment vertical="top"/>
    </xf>
    <xf numFmtId="0" fontId="1" fillId="0" borderId="0" xfId="0" applyFont="1" applyFill="1" applyAlignment="1">
      <alignment vertical="top"/>
    </xf>
    <xf numFmtId="0" fontId="1" fillId="0" borderId="10" xfId="0" applyFont="1" applyFill="1" applyBorder="1" applyAlignment="1">
      <alignment vertical="top" wrapText="1"/>
    </xf>
    <xf numFmtId="0" fontId="1" fillId="0" borderId="10" xfId="0" applyFont="1" applyFill="1" applyBorder="1" applyAlignment="1">
      <alignment vertical="top"/>
    </xf>
    <xf numFmtId="164" fontId="25" fillId="0" borderId="0" xfId="0" applyNumberFormat="1" applyFont="1" applyFill="1" applyBorder="1" applyAlignment="1">
      <alignment horizontal="left" vertical="center" wrapText="1"/>
    </xf>
    <xf numFmtId="0" fontId="54" fillId="0" borderId="0" xfId="0" applyFont="1" applyFill="1" applyBorder="1"/>
    <xf numFmtId="0" fontId="25" fillId="0" borderId="5" xfId="0" applyFont="1" applyFill="1" applyBorder="1" applyAlignment="1">
      <alignment wrapText="1"/>
    </xf>
    <xf numFmtId="164" fontId="25" fillId="0" borderId="0" xfId="30" applyNumberFormat="1" applyFont="1" applyFill="1" applyBorder="1" applyAlignment="1">
      <alignment vertical="center" wrapText="1"/>
      <protection/>
    </xf>
    <xf numFmtId="3" fontId="25" fillId="0" borderId="0" xfId="0" applyNumberFormat="1" applyFont="1" applyFill="1" applyBorder="1" applyAlignment="1" quotePrefix="1">
      <alignment horizontal="center" vertical="center" wrapText="1"/>
    </xf>
    <xf numFmtId="0" fontId="52" fillId="0" borderId="0" xfId="0" applyFont="1" applyFill="1" applyAlignment="1">
      <alignment vertical="center"/>
    </xf>
    <xf numFmtId="0" fontId="25" fillId="0" borderId="0" xfId="0" applyFont="1" applyFill="1" applyBorder="1" applyAlignment="1">
      <alignment horizontal="left" wrapText="1"/>
    </xf>
    <xf numFmtId="49" fontId="25" fillId="0" borderId="6" xfId="0" applyNumberFormat="1" applyFont="1" applyFill="1" applyBorder="1" applyAlignment="1">
      <alignment horizontal="center"/>
    </xf>
    <xf numFmtId="0" fontId="23" fillId="0" borderId="0" xfId="0" applyFont="1" applyFill="1" applyBorder="1" applyAlignment="1">
      <alignment vertical="top" wrapText="1"/>
    </xf>
    <xf numFmtId="0" fontId="25" fillId="0" borderId="4" xfId="0" applyFont="1" applyFill="1" applyBorder="1" applyAlignment="1">
      <alignment horizontal="left" wrapText="1" indent="2"/>
    </xf>
    <xf numFmtId="0" fontId="52" fillId="0" borderId="0" xfId="0" applyFont="1" applyFill="1" applyAlignment="1">
      <alignment horizontal="justify" vertical="center"/>
    </xf>
    <xf numFmtId="0" fontId="43" fillId="0" borderId="0" xfId="0" applyFont="1" applyFill="1" applyBorder="1" applyAlignment="1">
      <alignment vertical="center" wrapText="1"/>
    </xf>
    <xf numFmtId="0" fontId="25" fillId="0" borderId="0" xfId="0" applyFont="1" applyFill="1" applyBorder="1" applyAlignment="1" applyProtection="1">
      <alignment horizontal="left" vertical="center"/>
      <protection/>
    </xf>
    <xf numFmtId="0" fontId="11" fillId="0" borderId="10" xfId="0" applyFont="1" applyFill="1" applyBorder="1" applyAlignment="1">
      <alignment vertical="top"/>
    </xf>
    <xf numFmtId="0" fontId="25" fillId="0" borderId="10" xfId="0" applyFont="1" applyFill="1" applyBorder="1" applyAlignment="1">
      <alignment vertical="top"/>
    </xf>
    <xf numFmtId="0" fontId="24" fillId="0" borderId="0" xfId="0" applyFont="1" applyFill="1" applyBorder="1" applyAlignment="1">
      <alignment horizontal="left" vertical="top"/>
    </xf>
    <xf numFmtId="0" fontId="25" fillId="0" borderId="0" xfId="0" applyFont="1" applyFill="1" applyBorder="1" applyAlignment="1" applyProtection="1">
      <alignment horizontal="left" vertical="center" wrapText="1"/>
      <protection/>
    </xf>
    <xf numFmtId="0" fontId="11" fillId="0" borderId="10" xfId="0" applyFont="1" applyFill="1" applyBorder="1" applyAlignment="1">
      <alignment vertical="top" wrapText="1"/>
    </xf>
    <xf numFmtId="0" fontId="25" fillId="0" borderId="6" xfId="0" applyFont="1" applyFill="1" applyBorder="1" applyAlignment="1">
      <alignment horizontal="left" wrapText="1"/>
    </xf>
    <xf numFmtId="0" fontId="25" fillId="0" borderId="0" xfId="0" applyFont="1" applyFill="1" applyAlignment="1">
      <alignment horizontal="center"/>
    </xf>
    <xf numFmtId="0" fontId="52" fillId="0" borderId="0" xfId="0" applyFont="1" applyFill="1" applyBorder="1" applyAlignment="1">
      <alignment vertical="center" wrapText="1"/>
    </xf>
    <xf numFmtId="0" fontId="11" fillId="0" borderId="10" xfId="0" applyFont="1" applyFill="1" applyBorder="1" applyAlignment="1">
      <alignment horizontal="left" vertical="top" wrapText="1"/>
    </xf>
    <xf numFmtId="49" fontId="57" fillId="0" borderId="0" xfId="0" applyNumberFormat="1" applyFont="1" applyFill="1" applyBorder="1" applyAlignment="1">
      <alignment wrapText="1"/>
    </xf>
    <xf numFmtId="49" fontId="21"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1" fontId="21" fillId="0" borderId="4" xfId="0" applyNumberFormat="1" applyFont="1" applyFill="1" applyBorder="1" applyAlignment="1">
      <alignment/>
    </xf>
    <xf numFmtId="166" fontId="23" fillId="0" borderId="0" xfId="0" applyNumberFormat="1" applyFont="1" applyFill="1" applyBorder="1" applyAlignment="1">
      <alignment horizontal="right" vertical="top" wrapText="1"/>
    </xf>
    <xf numFmtId="49" fontId="20" fillId="0" borderId="4" xfId="0" applyNumberFormat="1" applyFont="1" applyFill="1" applyBorder="1" applyAlignment="1">
      <alignment wrapText="1"/>
    </xf>
    <xf numFmtId="49" fontId="25" fillId="0" borderId="4" xfId="0" applyNumberFormat="1" applyFont="1" applyFill="1" applyBorder="1" applyAlignment="1">
      <alignment wrapText="1"/>
    </xf>
    <xf numFmtId="0" fontId="26" fillId="0" borderId="4" xfId="0" applyFont="1" applyFill="1" applyBorder="1" applyAlignment="1">
      <alignment wrapText="1"/>
    </xf>
    <xf numFmtId="0" fontId="21" fillId="0" borderId="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3" fillId="0" borderId="11" xfId="0" applyFont="1" applyFill="1" applyBorder="1" applyAlignment="1" applyProtection="1">
      <alignment horizontal="center" vertical="center" wrapText="1"/>
      <protection/>
    </xf>
    <xf numFmtId="0" fontId="21" fillId="0" borderId="7" xfId="0" applyFont="1" applyFill="1" applyBorder="1" applyAlignment="1">
      <alignment horizontal="center" vertical="center" wrapText="1"/>
    </xf>
    <xf numFmtId="0" fontId="26" fillId="0" borderId="9" xfId="0" applyFont="1" applyFill="1" applyBorder="1"/>
    <xf numFmtId="49" fontId="20" fillId="0" borderId="11" xfId="0" applyNumberFormat="1" applyFont="1" applyFill="1" applyBorder="1" applyAlignment="1">
      <alignment wrapText="1"/>
    </xf>
    <xf numFmtId="0" fontId="25" fillId="0" borderId="0" xfId="0" applyFont="1" applyFill="1" applyBorder="1" applyAlignment="1">
      <alignment vertical="top"/>
    </xf>
    <xf numFmtId="0" fontId="26" fillId="0" borderId="11" xfId="0" applyFont="1" applyFill="1" applyBorder="1" applyAlignment="1">
      <alignment vertical="center" wrapText="1"/>
    </xf>
    <xf numFmtId="0" fontId="21" fillId="0" borderId="9" xfId="0" applyFont="1" applyFill="1" applyBorder="1" applyAlignment="1">
      <alignment/>
    </xf>
    <xf numFmtId="0" fontId="23" fillId="0" borderId="8" xfId="0" applyFont="1" applyFill="1" applyBorder="1" applyAlignment="1" applyProtection="1">
      <alignment horizontal="center" vertical="center" wrapText="1"/>
      <protection/>
    </xf>
    <xf numFmtId="0" fontId="43" fillId="0" borderId="0" xfId="0" applyFont="1" applyFill="1"/>
    <xf numFmtId="0" fontId="23" fillId="0" borderId="11" xfId="0" applyFont="1" applyFill="1" applyBorder="1" applyAlignment="1">
      <alignment horizontal="center" vertical="center" wrapText="1"/>
    </xf>
    <xf numFmtId="0" fontId="33" fillId="0" borderId="0" xfId="0" applyFont="1" applyFill="1" applyBorder="1" applyAlignment="1">
      <alignment horizontal="left" vertical="top" wrapText="1"/>
    </xf>
    <xf numFmtId="0" fontId="33" fillId="0" borderId="0" xfId="0" applyFont="1" applyFill="1" applyBorder="1" applyAlignment="1">
      <alignment vertical="top" wrapText="1"/>
    </xf>
    <xf numFmtId="0" fontId="11" fillId="0" borderId="0" xfId="0" applyFont="1" applyFill="1" applyBorder="1" applyAlignment="1">
      <alignment vertical="top" wrapText="1"/>
    </xf>
    <xf numFmtId="0" fontId="21"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xf>
    <xf numFmtId="0" fontId="33" fillId="0" borderId="0" xfId="0" applyFont="1" applyFill="1" applyAlignment="1">
      <alignment vertical="top" wrapText="1"/>
    </xf>
    <xf numFmtId="0" fontId="11" fillId="0" borderId="10" xfId="0" applyFont="1" applyFill="1" applyBorder="1" applyAlignment="1">
      <alignment vertical="top" wrapText="1"/>
    </xf>
    <xf numFmtId="0" fontId="24" fillId="0" borderId="0" xfId="0" applyNumberFormat="1" applyFont="1" applyFill="1" applyBorder="1" applyAlignment="1">
      <alignment vertical="center" wrapText="1" readingOrder="1"/>
    </xf>
    <xf numFmtId="0" fontId="21" fillId="0" borderId="0" xfId="0" applyFont="1" applyFill="1" applyBorder="1" applyAlignment="1">
      <alignment vertical="center"/>
    </xf>
    <xf numFmtId="1" fontId="26" fillId="0" borderId="0" xfId="0" applyNumberFormat="1" applyFont="1" applyFill="1" applyBorder="1" applyAlignment="1">
      <alignment/>
    </xf>
    <xf numFmtId="164" fontId="23" fillId="0" borderId="0" xfId="0" applyNumberFormat="1" applyFont="1" applyFill="1" applyBorder="1"/>
    <xf numFmtId="2" fontId="7" fillId="0" borderId="0" xfId="20" applyFill="1"/>
    <xf numFmtId="0" fontId="26" fillId="0" borderId="4" xfId="0" applyFont="1" applyFill="1" applyBorder="1"/>
    <xf numFmtId="0" fontId="26" fillId="0" borderId="5" xfId="0" applyFont="1" applyFill="1" applyBorder="1"/>
    <xf numFmtId="164" fontId="21" fillId="0" borderId="4" xfId="0" applyNumberFormat="1" applyFont="1" applyFill="1" applyBorder="1"/>
    <xf numFmtId="164" fontId="21" fillId="0" borderId="5" xfId="0" applyNumberFormat="1" applyFont="1" applyFill="1" applyBorder="1"/>
    <xf numFmtId="164" fontId="21" fillId="0" borderId="4" xfId="0" applyNumberFormat="1" applyFont="1" applyFill="1" applyBorder="1"/>
    <xf numFmtId="1" fontId="21" fillId="0" borderId="6" xfId="0" applyNumberFormat="1" applyFont="1" applyFill="1" applyBorder="1" applyAlignment="1">
      <alignment/>
    </xf>
    <xf numFmtId="1" fontId="23" fillId="0" borderId="4" xfId="0" applyNumberFormat="1" applyFont="1" applyFill="1" applyBorder="1" applyAlignment="1">
      <alignment/>
    </xf>
    <xf numFmtId="0" fontId="21" fillId="0" borderId="5" xfId="0" applyFont="1" applyFill="1" applyBorder="1" applyAlignment="1">
      <alignment horizontal="right"/>
    </xf>
    <xf numFmtId="0" fontId="20" fillId="0" borderId="4" xfId="0" applyFont="1" applyFill="1" applyBorder="1" applyAlignment="1">
      <alignment horizontal="right" wrapText="1"/>
    </xf>
    <xf numFmtId="0" fontId="23" fillId="0" borderId="0" xfId="21" applyNumberFormat="1" applyFont="1" applyFill="1" applyBorder="1" applyAlignment="1">
      <alignment horizontal="right" wrapText="1"/>
    </xf>
    <xf numFmtId="0" fontId="21" fillId="0" borderId="0" xfId="0" applyFont="1" applyFill="1" applyBorder="1" applyAlignment="1">
      <alignment horizontal="center" vertical="center" wrapText="1"/>
    </xf>
    <xf numFmtId="0" fontId="26" fillId="0" borderId="4" xfId="0" applyFont="1" applyFill="1" applyBorder="1"/>
    <xf numFmtId="0" fontId="32" fillId="0" borderId="6" xfId="0" applyFont="1" applyFill="1" applyBorder="1" applyAlignment="1">
      <alignment/>
    </xf>
    <xf numFmtId="0" fontId="32" fillId="0" borderId="4" xfId="0" applyFont="1" applyFill="1" applyBorder="1"/>
    <xf numFmtId="0" fontId="32" fillId="0" borderId="0" xfId="0" applyFont="1" applyFill="1" applyBorder="1"/>
    <xf numFmtId="0" fontId="20" fillId="0" borderId="4" xfId="0" applyFont="1" applyFill="1" applyBorder="1"/>
    <xf numFmtId="0" fontId="20" fillId="0" borderId="4" xfId="0" applyFont="1" applyFill="1" applyBorder="1"/>
    <xf numFmtId="0" fontId="23" fillId="0" borderId="4" xfId="0" applyFont="1" applyFill="1" applyBorder="1"/>
    <xf numFmtId="0" fontId="23" fillId="0" borderId="4" xfId="0" applyFont="1" applyFill="1" applyBorder="1"/>
    <xf numFmtId="0" fontId="23" fillId="0" borderId="0" xfId="0" applyFont="1" applyFill="1" applyBorder="1" applyAlignment="1">
      <alignment/>
    </xf>
    <xf numFmtId="0" fontId="20" fillId="0" borderId="0" xfId="0" applyFont="1" applyFill="1" applyBorder="1" applyAlignment="1">
      <alignment/>
    </xf>
    <xf numFmtId="0" fontId="23" fillId="0" borderId="5" xfId="0" applyFont="1" applyFill="1" applyBorder="1"/>
    <xf numFmtId="164" fontId="21" fillId="0" borderId="0" xfId="0" applyNumberFormat="1" applyFont="1" applyFill="1" applyBorder="1"/>
    <xf numFmtId="164" fontId="26" fillId="0" borderId="0" xfId="0" applyNumberFormat="1" applyFont="1" applyFill="1" applyBorder="1" applyAlignment="1">
      <alignment/>
    </xf>
    <xf numFmtId="164" fontId="21" fillId="0" borderId="0" xfId="0" applyNumberFormat="1" applyFont="1" applyFill="1"/>
    <xf numFmtId="164" fontId="26" fillId="0" borderId="0" xfId="0" applyNumberFormat="1" applyFont="1" applyFill="1"/>
    <xf numFmtId="0" fontId="24" fillId="0" borderId="3" xfId="0" applyFont="1" applyFill="1" applyBorder="1" applyAlignment="1">
      <alignment horizontal="center" vertical="center" wrapText="1"/>
    </xf>
    <xf numFmtId="1" fontId="20" fillId="0" borderId="4" xfId="0" applyNumberFormat="1" applyFont="1" applyFill="1" applyBorder="1" applyAlignment="1">
      <alignment horizontal="right"/>
    </xf>
    <xf numFmtId="1" fontId="20" fillId="0" borderId="4" xfId="0" applyNumberFormat="1" applyFont="1" applyFill="1" applyBorder="1" applyAlignment="1">
      <alignment horizontal="right"/>
    </xf>
    <xf numFmtId="1" fontId="20" fillId="0" borderId="4" xfId="0" applyNumberFormat="1" applyFont="1" applyFill="1" applyBorder="1" applyAlignment="1">
      <alignment horizontal="right" vertical="center"/>
    </xf>
    <xf numFmtId="1" fontId="20" fillId="0" borderId="5" xfId="0" applyNumberFormat="1" applyFont="1" applyFill="1" applyBorder="1" applyAlignment="1" quotePrefix="1">
      <alignment horizontal="right"/>
    </xf>
    <xf numFmtId="1" fontId="43" fillId="0" borderId="4" xfId="0" applyNumberFormat="1" applyFont="1" applyFill="1" applyBorder="1" applyAlignment="1">
      <alignment horizontal="right"/>
    </xf>
    <xf numFmtId="0" fontId="26" fillId="0" borderId="0" xfId="0" applyFont="1" applyFill="1" applyAlignment="1">
      <alignment horizontal="right"/>
    </xf>
    <xf numFmtId="0" fontId="23" fillId="0" borderId="0" xfId="0" applyFont="1" applyFill="1" applyAlignment="1">
      <alignment horizontal="right"/>
    </xf>
    <xf numFmtId="0" fontId="23" fillId="0" borderId="0" xfId="0" applyFont="1" applyFill="1" applyAlignment="1" quotePrefix="1">
      <alignment horizontal="right"/>
    </xf>
    <xf numFmtId="164" fontId="20" fillId="0" borderId="4" xfId="0" applyNumberFormat="1" applyFont="1" applyFill="1" applyBorder="1" applyAlignment="1">
      <alignment horizontal="right"/>
    </xf>
    <xf numFmtId="164" fontId="23" fillId="0" borderId="4" xfId="0" applyNumberFormat="1" applyFont="1" applyFill="1" applyBorder="1" applyAlignment="1">
      <alignment horizontal="right"/>
    </xf>
    <xf numFmtId="0" fontId="21" fillId="0" borderId="0" xfId="0" applyFont="1" applyFill="1" applyBorder="1" applyAlignment="1">
      <alignment horizontal="left" wrapText="1"/>
    </xf>
    <xf numFmtId="0" fontId="20" fillId="0" borderId="4" xfId="0" applyFont="1" applyFill="1" applyBorder="1" applyAlignment="1" applyProtection="1">
      <alignment wrapText="1"/>
      <protection/>
    </xf>
    <xf numFmtId="0" fontId="20" fillId="0" borderId="4" xfId="0" applyFont="1" applyFill="1" applyBorder="1" applyAlignment="1" applyProtection="1">
      <alignment wrapText="1"/>
      <protection/>
    </xf>
    <xf numFmtId="0" fontId="20" fillId="0" borderId="0" xfId="0" applyFont="1" applyFill="1" applyBorder="1" applyAlignment="1" applyProtection="1">
      <alignment wrapText="1"/>
      <protection/>
    </xf>
    <xf numFmtId="0" fontId="20" fillId="0" borderId="4" xfId="0" applyFont="1" applyFill="1" applyBorder="1" applyAlignment="1">
      <alignment horizontal="right"/>
    </xf>
    <xf numFmtId="0" fontId="20" fillId="0" borderId="5" xfId="0" applyFont="1" applyFill="1" applyBorder="1" applyAlignment="1">
      <alignment horizontal="right"/>
    </xf>
    <xf numFmtId="0" fontId="23" fillId="0" borderId="4" xfId="0" applyFont="1" applyFill="1" applyBorder="1" applyAlignment="1" applyProtection="1">
      <alignment wrapText="1"/>
      <protection/>
    </xf>
    <xf numFmtId="0" fontId="21" fillId="0" borderId="4" xfId="0" applyFont="1" applyFill="1" applyBorder="1" applyAlignment="1" applyProtection="1">
      <alignment wrapText="1"/>
      <protection/>
    </xf>
    <xf numFmtId="0" fontId="23" fillId="0" borderId="0" xfId="0" applyFont="1" applyFill="1" applyBorder="1" applyAlignment="1" applyProtection="1">
      <alignment wrapText="1"/>
      <protection/>
    </xf>
    <xf numFmtId="0" fontId="60" fillId="0" borderId="0" xfId="0" applyFont="1" applyFill="1" applyBorder="1" applyAlignment="1" applyProtection="1">
      <alignment wrapText="1"/>
      <protection/>
    </xf>
    <xf numFmtId="0" fontId="20" fillId="0" borderId="4" xfId="0" applyFont="1" applyFill="1" applyBorder="1" applyAlignment="1" applyProtection="1">
      <alignment horizontal="right" wrapText="1"/>
      <protection/>
    </xf>
    <xf numFmtId="0" fontId="20" fillId="0" borderId="0" xfId="0" applyFont="1" applyFill="1" applyBorder="1" applyAlignment="1" applyProtection="1">
      <alignment horizontal="right" wrapText="1"/>
      <protection/>
    </xf>
    <xf numFmtId="0" fontId="23" fillId="0" borderId="0" xfId="0" applyFont="1" applyFill="1" applyBorder="1" applyAlignment="1" applyProtection="1">
      <alignment horizontal="right" wrapText="1"/>
      <protection/>
    </xf>
    <xf numFmtId="0" fontId="23" fillId="0" borderId="4" xfId="0" applyFont="1" applyFill="1" applyBorder="1" applyAlignment="1" applyProtection="1">
      <alignment horizontal="right" wrapText="1"/>
      <protection/>
    </xf>
    <xf numFmtId="0" fontId="20" fillId="0" borderId="5" xfId="0" applyFont="1" applyFill="1" applyBorder="1" applyAlignment="1" applyProtection="1">
      <alignment horizontal="right" wrapText="1"/>
      <protection/>
    </xf>
    <xf numFmtId="0" fontId="26" fillId="0" borderId="0" xfId="0" applyFont="1" applyFill="1" applyBorder="1" applyAlignment="1">
      <alignment horizontal="right"/>
    </xf>
    <xf numFmtId="0" fontId="23" fillId="0" borderId="0" xfId="0" applyFont="1" applyFill="1" applyBorder="1" applyAlignment="1" applyProtection="1">
      <alignment horizontal="left" wrapText="1"/>
      <protection/>
    </xf>
    <xf numFmtId="0" fontId="25" fillId="0" borderId="0" xfId="0" applyFont="1" applyFill="1" applyBorder="1" applyAlignment="1" applyProtection="1">
      <alignment horizontal="left" wrapText="1"/>
      <protection/>
    </xf>
    <xf numFmtId="16" fontId="2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0" fillId="0" borderId="0" xfId="0" applyFont="1" applyFill="1" applyBorder="1" applyAlignment="1" applyProtection="1">
      <alignment horizontal="right"/>
      <protection/>
    </xf>
    <xf numFmtId="0" fontId="21" fillId="0" borderId="0" xfId="0"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33" fillId="0" borderId="0" xfId="0" applyFont="1" applyFill="1" applyBorder="1" applyAlignment="1">
      <alignment horizontal="left" vertical="top" wrapText="1"/>
    </xf>
    <xf numFmtId="0" fontId="23" fillId="0" borderId="0" xfId="29" applyFont="1" applyFill="1" applyBorder="1" applyAlignment="1">
      <alignment horizontal="center" vertical="center" wrapText="1"/>
      <protection/>
    </xf>
    <xf numFmtId="0" fontId="23" fillId="0" borderId="4" xfId="29" applyFont="1" applyFill="1" applyBorder="1" applyAlignment="1">
      <alignment horizontal="center" vertical="center" wrapText="1"/>
      <protection/>
    </xf>
    <xf numFmtId="0" fontId="23" fillId="0" borderId="5" xfId="29" applyFont="1" applyFill="1" applyBorder="1" applyAlignment="1">
      <alignment horizontal="center" vertical="center" wrapText="1"/>
      <protection/>
    </xf>
    <xf numFmtId="0" fontId="23" fillId="0" borderId="6" xfId="29" applyFont="1" applyFill="1" applyBorder="1" applyAlignment="1">
      <alignment horizontal="center" vertical="center" wrapText="1"/>
      <protection/>
    </xf>
    <xf numFmtId="2" fontId="23" fillId="0" borderId="5" xfId="29" applyNumberFormat="1" applyFont="1" applyFill="1" applyBorder="1" applyAlignment="1">
      <alignment horizontal="center" vertical="center" wrapText="1"/>
      <protection/>
    </xf>
    <xf numFmtId="0" fontId="23"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7" xfId="0" applyFont="1" applyFill="1" applyBorder="1" applyAlignment="1">
      <alignment horizontal="right" vertical="center" wrapText="1"/>
    </xf>
    <xf numFmtId="0" fontId="26" fillId="0" borderId="7" xfId="0" applyFont="1" applyFill="1" applyBorder="1" applyAlignment="1" quotePrefix="1">
      <alignment horizontal="right" vertical="center" wrapText="1"/>
    </xf>
    <xf numFmtId="0" fontId="26" fillId="0" borderId="8" xfId="0" applyFont="1" applyFill="1" applyBorder="1" applyAlignment="1" quotePrefix="1">
      <alignment horizontal="right" vertical="center" wrapText="1"/>
    </xf>
    <xf numFmtId="0" fontId="26" fillId="0" borderId="4" xfId="0" applyFont="1" applyFill="1" applyBorder="1" applyAlignment="1">
      <alignment horizontal="right" vertical="center" wrapText="1"/>
    </xf>
    <xf numFmtId="0" fontId="26" fillId="0" borderId="4" xfId="0" applyFont="1" applyFill="1" applyBorder="1" applyAlignment="1" quotePrefix="1">
      <alignment horizontal="right" vertical="center" wrapText="1"/>
    </xf>
    <xf numFmtId="0" fontId="26" fillId="0" borderId="5" xfId="0" applyFont="1" applyFill="1" applyBorder="1" applyAlignment="1" quotePrefix="1">
      <alignment horizontal="right" vertical="center" wrapText="1"/>
    </xf>
    <xf numFmtId="0" fontId="21" fillId="0" borderId="5" xfId="0" applyFont="1" applyFill="1" applyBorder="1" applyAlignment="1">
      <alignment horizontal="right" vertical="center" wrapText="1"/>
    </xf>
    <xf numFmtId="0" fontId="26" fillId="0" borderId="0" xfId="0" applyFont="1" applyFill="1" applyBorder="1" applyAlignment="1">
      <alignment horizontal="right" vertical="center" wrapText="1"/>
    </xf>
    <xf numFmtId="1" fontId="21" fillId="0" borderId="4" xfId="0" applyNumberFormat="1" applyFont="1" applyFill="1" applyBorder="1" applyAlignment="1">
      <alignment horizontal="right" vertical="center" wrapText="1"/>
    </xf>
    <xf numFmtId="0" fontId="21" fillId="0" borderId="4" xfId="0" applyNumberFormat="1" applyFont="1" applyFill="1" applyBorder="1" applyAlignment="1">
      <alignment horizontal="right" vertical="center" wrapText="1"/>
    </xf>
    <xf numFmtId="0" fontId="21" fillId="0" borderId="0" xfId="0" applyNumberFormat="1" applyFont="1" applyFill="1" applyBorder="1" applyAlignment="1">
      <alignment horizontal="right" vertical="center" wrapText="1"/>
    </xf>
    <xf numFmtId="164" fontId="21" fillId="0" borderId="4" xfId="0" applyNumberFormat="1" applyFont="1" applyFill="1" applyBorder="1" applyAlignment="1">
      <alignment horizontal="right" vertical="center" wrapText="1"/>
    </xf>
    <xf numFmtId="1" fontId="26" fillId="0" borderId="4" xfId="0" applyNumberFormat="1" applyFont="1" applyFill="1" applyBorder="1" applyAlignment="1">
      <alignment horizontal="right" vertical="center" wrapText="1"/>
    </xf>
    <xf numFmtId="1" fontId="26" fillId="0" borderId="0" xfId="0" applyNumberFormat="1" applyFont="1" applyFill="1" applyBorder="1" applyAlignment="1">
      <alignment horizontal="right" vertical="center" wrapText="1"/>
    </xf>
    <xf numFmtId="166" fontId="20" fillId="0" borderId="4" xfId="0" applyNumberFormat="1" applyFont="1" applyFill="1" applyBorder="1" applyAlignment="1">
      <alignment horizontal="right" vertical="top" wrapText="1"/>
    </xf>
    <xf numFmtId="166" fontId="20" fillId="0" borderId="0" xfId="0" applyNumberFormat="1" applyFont="1" applyFill="1" applyBorder="1" applyAlignment="1">
      <alignment horizontal="right" vertical="top" wrapText="1"/>
    </xf>
    <xf numFmtId="166" fontId="23" fillId="0" borderId="4" xfId="0" applyNumberFormat="1" applyFont="1" applyFill="1" applyBorder="1" applyAlignment="1">
      <alignment horizontal="right" vertical="top" wrapText="1"/>
    </xf>
    <xf numFmtId="166" fontId="24" fillId="0" borderId="4" xfId="0" applyNumberFormat="1" applyFont="1" applyFill="1" applyBorder="1" applyAlignment="1">
      <alignment horizontal="right" vertical="top" wrapText="1"/>
    </xf>
    <xf numFmtId="0" fontId="21" fillId="0" borderId="4" xfId="0" applyFont="1" applyFill="1" applyBorder="1" applyAlignment="1">
      <alignment/>
    </xf>
    <xf numFmtId="0" fontId="20" fillId="0" borderId="4" xfId="0" applyNumberFormat="1" applyFont="1" applyBorder="1"/>
    <xf numFmtId="164" fontId="20" fillId="0" borderId="4" xfId="0" applyNumberFormat="1" applyFont="1" applyBorder="1"/>
    <xf numFmtId="164" fontId="20" fillId="0" borderId="0" xfId="0" applyNumberFormat="1" applyFont="1" applyBorder="1"/>
    <xf numFmtId="0" fontId="20" fillId="0" borderId="0" xfId="0" applyNumberFormat="1" applyFont="1" applyBorder="1"/>
    <xf numFmtId="2" fontId="20" fillId="0" borderId="4" xfId="0" applyNumberFormat="1" applyFont="1" applyBorder="1"/>
    <xf numFmtId="164" fontId="20" fillId="0" borderId="0" xfId="0" applyNumberFormat="1" applyFont="1"/>
    <xf numFmtId="0" fontId="41" fillId="0" borderId="4" xfId="29" applyNumberFormat="1" applyFont="1" applyFill="1" applyBorder="1">
      <alignment/>
      <protection/>
    </xf>
    <xf numFmtId="164" fontId="41" fillId="0" borderId="4" xfId="29" applyNumberFormat="1" applyFont="1" applyFill="1" applyBorder="1">
      <alignment/>
      <protection/>
    </xf>
    <xf numFmtId="164" fontId="41" fillId="0" borderId="0" xfId="29" applyNumberFormat="1" applyFont="1" applyFill="1">
      <alignment/>
      <protection/>
    </xf>
    <xf numFmtId="0" fontId="41" fillId="0" borderId="4" xfId="29" applyFont="1" applyFill="1" applyBorder="1">
      <alignment/>
      <protection/>
    </xf>
    <xf numFmtId="0" fontId="40" fillId="0" borderId="4" xfId="29" applyFont="1" applyFill="1" applyBorder="1">
      <alignment/>
      <protection/>
    </xf>
    <xf numFmtId="164" fontId="40" fillId="0" borderId="4" xfId="29" applyNumberFormat="1" applyFont="1" applyFill="1" applyBorder="1">
      <alignment/>
      <protection/>
    </xf>
    <xf numFmtId="164" fontId="40" fillId="0" borderId="0" xfId="29" applyNumberFormat="1" applyFont="1" applyFill="1">
      <alignment/>
      <protection/>
    </xf>
    <xf numFmtId="0" fontId="23" fillId="0" borderId="4" xfId="29" applyNumberFormat="1" applyFont="1" applyFill="1" applyBorder="1" applyAlignment="1">
      <alignment horizontal="center" vertical="center" wrapText="1"/>
      <protection/>
    </xf>
    <xf numFmtId="164" fontId="23" fillId="0" borderId="4" xfId="29" applyNumberFormat="1" applyFont="1" applyFill="1" applyBorder="1" applyAlignment="1">
      <alignment horizontal="center" vertical="center" wrapText="1"/>
      <protection/>
    </xf>
    <xf numFmtId="164" fontId="23" fillId="0" borderId="0" xfId="29" applyNumberFormat="1" applyFont="1" applyFill="1" applyBorder="1" applyAlignment="1">
      <alignment horizontal="center" vertical="center" wrapText="1"/>
      <protection/>
    </xf>
    <xf numFmtId="0" fontId="23" fillId="0" borderId="4" xfId="0" applyNumberFormat="1" applyFont="1" applyBorder="1"/>
    <xf numFmtId="164" fontId="23" fillId="0" borderId="4" xfId="0" applyNumberFormat="1" applyFont="1" applyBorder="1"/>
    <xf numFmtId="164" fontId="23" fillId="0" borderId="0" xfId="0" applyNumberFormat="1" applyFont="1" applyBorder="1"/>
    <xf numFmtId="0" fontId="23" fillId="0" borderId="0" xfId="0" applyNumberFormat="1" applyFont="1" applyBorder="1"/>
    <xf numFmtId="2" fontId="23" fillId="0" borderId="4" xfId="0" applyNumberFormat="1" applyFont="1" applyBorder="1"/>
    <xf numFmtId="164" fontId="23" fillId="0" borderId="0" xfId="0" applyNumberFormat="1" applyFont="1"/>
    <xf numFmtId="2" fontId="23" fillId="0" borderId="0" xfId="29" applyNumberFormat="1" applyFont="1" applyFill="1" applyBorder="1" applyAlignment="1">
      <alignment horizontal="center" vertical="center" wrapText="1"/>
      <protection/>
    </xf>
    <xf numFmtId="2" fontId="20" fillId="0" borderId="6" xfId="0" applyNumberFormat="1" applyFont="1" applyBorder="1"/>
    <xf numFmtId="0" fontId="40" fillId="0" borderId="6" xfId="29" applyFont="1" applyFill="1" applyBorder="1">
      <alignment/>
      <protection/>
    </xf>
    <xf numFmtId="0" fontId="61" fillId="0" borderId="0" xfId="29" applyFont="1" applyFill="1">
      <alignment/>
      <protection/>
    </xf>
    <xf numFmtId="0" fontId="61" fillId="0" borderId="0" xfId="29" applyFont="1" applyFill="1" applyBorder="1">
      <alignment/>
      <protection/>
    </xf>
    <xf numFmtId="49" fontId="21" fillId="0" borderId="4" xfId="0" applyNumberFormat="1" applyFont="1" applyFill="1" applyBorder="1" applyAlignment="1">
      <alignment horizontal="center"/>
    </xf>
    <xf numFmtId="49" fontId="25" fillId="0" borderId="4" xfId="0" applyNumberFormat="1" applyFont="1" applyFill="1" applyBorder="1" applyAlignment="1">
      <alignment horizontal="center"/>
    </xf>
    <xf numFmtId="0" fontId="25" fillId="0" borderId="4" xfId="0" applyFont="1" applyFill="1" applyBorder="1" applyAlignment="1" applyProtection="1">
      <alignment horizontal="center" vertical="center" wrapText="1"/>
      <protection/>
    </xf>
    <xf numFmtId="0" fontId="23" fillId="0" borderId="4" xfId="29" applyFont="1" applyFill="1" applyBorder="1" applyAlignment="1">
      <alignment horizontal="center" vertical="center" wrapText="1"/>
      <protection/>
    </xf>
    <xf numFmtId="0" fontId="37" fillId="0" borderId="0" xfId="0" applyNumberFormat="1" applyFont="1" applyFill="1" applyBorder="1"/>
    <xf numFmtId="0" fontId="22" fillId="0" borderId="0" xfId="20" applyNumberFormat="1" applyFont="1" applyFill="1" applyAlignment="1">
      <alignment horizontal="center" vertical="center"/>
    </xf>
    <xf numFmtId="0" fontId="37" fillId="0" borderId="0" xfId="0" applyNumberFormat="1" applyFont="1" applyFill="1"/>
    <xf numFmtId="0" fontId="33" fillId="0" borderId="0" xfId="0" applyNumberFormat="1" applyFont="1" applyFill="1" applyBorder="1" applyAlignment="1">
      <alignment horizontal="left" vertical="top" wrapText="1"/>
    </xf>
    <xf numFmtId="0" fontId="53" fillId="0" borderId="0" xfId="20" applyNumberFormat="1" applyFont="1" applyFill="1" applyBorder="1" applyAlignment="1">
      <alignment horizontal="center" vertical="center"/>
    </xf>
    <xf numFmtId="0" fontId="21" fillId="0" borderId="12" xfId="0" applyNumberFormat="1" applyFont="1" applyFill="1" applyBorder="1" applyAlignment="1">
      <alignment horizontal="center" vertical="center" wrapText="1"/>
    </xf>
    <xf numFmtId="0" fontId="23" fillId="0" borderId="2" xfId="31" applyNumberFormat="1" applyFont="1" applyFill="1" applyBorder="1" applyAlignment="1">
      <alignment horizontal="center" vertical="center" wrapText="1"/>
      <protection/>
    </xf>
    <xf numFmtId="0" fontId="23" fillId="0" borderId="3" xfId="31" applyNumberFormat="1" applyFont="1" applyFill="1" applyBorder="1" applyAlignment="1">
      <alignment horizontal="center" vertical="center" wrapText="1"/>
      <protection/>
    </xf>
    <xf numFmtId="0" fontId="26" fillId="0" borderId="6" xfId="0" applyNumberFormat="1" applyFont="1" applyFill="1" applyBorder="1" applyAlignment="1">
      <alignment vertical="top"/>
    </xf>
    <xf numFmtId="0" fontId="20" fillId="0" borderId="0" xfId="0" applyNumberFormat="1" applyFont="1" applyFill="1" applyBorder="1" applyAlignment="1">
      <alignment wrapText="1"/>
    </xf>
    <xf numFmtId="0" fontId="26" fillId="0" borderId="4" xfId="0" applyNumberFormat="1" applyFont="1" applyFill="1" applyBorder="1" applyAlignment="1">
      <alignment horizontal="right"/>
    </xf>
    <xf numFmtId="0" fontId="26" fillId="0" borderId="6" xfId="0" applyNumberFormat="1" applyFont="1" applyFill="1" applyBorder="1" applyAlignment="1">
      <alignment horizontal="right"/>
    </xf>
    <xf numFmtId="0" fontId="26" fillId="0" borderId="5" xfId="0" applyNumberFormat="1" applyFont="1" applyFill="1" applyBorder="1" applyAlignment="1">
      <alignment horizontal="right"/>
    </xf>
    <xf numFmtId="0" fontId="25" fillId="0" borderId="0" xfId="0" applyNumberFormat="1" applyFont="1" applyFill="1" applyBorder="1" applyAlignment="1">
      <alignment wrapText="1"/>
    </xf>
    <xf numFmtId="0" fontId="38" fillId="0" borderId="4" xfId="0" applyNumberFormat="1" applyFont="1" applyFill="1" applyBorder="1"/>
    <xf numFmtId="0" fontId="38" fillId="0" borderId="5" xfId="0" applyNumberFormat="1" applyFont="1" applyFill="1" applyBorder="1"/>
    <xf numFmtId="0" fontId="23" fillId="0" borderId="0" xfId="0" applyNumberFormat="1" applyFont="1" applyFill="1" applyBorder="1" applyAlignment="1">
      <alignment wrapText="1"/>
    </xf>
    <xf numFmtId="0" fontId="21" fillId="0" borderId="6" xfId="0" applyNumberFormat="1" applyFont="1" applyFill="1" applyBorder="1"/>
    <xf numFmtId="0" fontId="21" fillId="0" borderId="4" xfId="0" applyNumberFormat="1" applyFont="1" applyFill="1" applyBorder="1" applyAlignment="1">
      <alignment horizontal="right"/>
    </xf>
    <xf numFmtId="0" fontId="21" fillId="0" borderId="6" xfId="0" applyNumberFormat="1" applyFont="1" applyFill="1" applyBorder="1" applyAlignment="1">
      <alignment horizontal="right"/>
    </xf>
    <xf numFmtId="0" fontId="37" fillId="0" borderId="4" xfId="0" applyNumberFormat="1" applyFont="1" applyFill="1" applyBorder="1"/>
    <xf numFmtId="0" fontId="37" fillId="0" borderId="5" xfId="0" applyNumberFormat="1" applyFont="1" applyFill="1" applyBorder="1"/>
    <xf numFmtId="0" fontId="21" fillId="0" borderId="5" xfId="0" applyNumberFormat="1" applyFont="1" applyFill="1" applyBorder="1" applyAlignment="1">
      <alignment horizontal="right"/>
    </xf>
    <xf numFmtId="0" fontId="21"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0" fontId="21" fillId="0" borderId="0" xfId="0" applyNumberFormat="1" applyFont="1" applyFill="1" applyBorder="1"/>
    <xf numFmtId="0" fontId="26" fillId="0" borderId="0" xfId="0" applyNumberFormat="1" applyFont="1" applyFill="1" applyBorder="1" applyAlignment="1">
      <alignment horizontal="right"/>
    </xf>
    <xf numFmtId="0" fontId="38" fillId="0" borderId="0" xfId="0" applyNumberFormat="1" applyFont="1" applyFill="1"/>
    <xf numFmtId="0" fontId="21" fillId="0" borderId="4" xfId="0" applyNumberFormat="1" applyFont="1" applyFill="1" applyBorder="1"/>
    <xf numFmtId="0" fontId="21" fillId="0" borderId="0" xfId="0" applyNumberFormat="1" applyFont="1" applyFill="1" applyBorder="1" applyAlignment="1">
      <alignment horizontal="right"/>
    </xf>
    <xf numFmtId="0" fontId="21" fillId="0" borderId="5" xfId="0" applyNumberFormat="1" applyFont="1" applyFill="1" applyBorder="1"/>
    <xf numFmtId="0" fontId="38" fillId="0" borderId="0" xfId="0" applyNumberFormat="1" applyFont="1" applyFill="1" applyBorder="1"/>
    <xf numFmtId="0" fontId="31" fillId="0" borderId="0" xfId="0" applyNumberFormat="1" applyFont="1" applyFill="1" applyBorder="1" applyAlignment="1">
      <alignment vertical="top" wrapText="1"/>
    </xf>
    <xf numFmtId="0" fontId="21" fillId="0" borderId="0" xfId="0" applyNumberFormat="1" applyFont="1" applyFill="1"/>
    <xf numFmtId="0" fontId="23" fillId="0" borderId="0" xfId="0" applyNumberFormat="1" applyFont="1" applyFill="1" applyBorder="1" applyAlignment="1">
      <alignment vertical="top" wrapText="1"/>
    </xf>
    <xf numFmtId="0" fontId="50" fillId="0" borderId="0" xfId="20" applyNumberFormat="1" applyFont="1" applyFill="1" applyBorder="1" applyAlignment="1">
      <alignment horizontal="center" vertical="center"/>
    </xf>
    <xf numFmtId="0" fontId="23" fillId="0" borderId="0" xfId="31" applyNumberFormat="1" applyFont="1" applyFill="1" applyBorder="1" applyAlignment="1">
      <alignment vertical="center" wrapText="1"/>
      <protection/>
    </xf>
    <xf numFmtId="0" fontId="20" fillId="0" borderId="5" xfId="0" applyNumberFormat="1" applyFont="1" applyFill="1" applyBorder="1" applyAlignment="1">
      <alignment horizontal="right" wrapText="1"/>
    </xf>
    <xf numFmtId="0" fontId="20" fillId="0" borderId="4" xfId="0" applyNumberFormat="1" applyFont="1" applyFill="1" applyBorder="1" applyAlignment="1">
      <alignment horizontal="right" wrapText="1"/>
    </xf>
    <xf numFmtId="0" fontId="20" fillId="0" borderId="0" xfId="0" applyNumberFormat="1" applyFont="1" applyFill="1" applyBorder="1" applyAlignment="1">
      <alignment horizontal="right" wrapText="1"/>
    </xf>
    <xf numFmtId="0" fontId="26" fillId="0" borderId="0" xfId="0" applyNumberFormat="1" applyFont="1" applyFill="1"/>
    <xf numFmtId="0" fontId="26" fillId="0" borderId="4" xfId="0" applyNumberFormat="1" applyFont="1" applyFill="1" applyBorder="1"/>
    <xf numFmtId="0" fontId="23" fillId="0" borderId="5" xfId="0" applyNumberFormat="1" applyFont="1" applyFill="1" applyBorder="1" applyAlignment="1">
      <alignment horizontal="right" wrapText="1"/>
    </xf>
    <xf numFmtId="0" fontId="23" fillId="0" borderId="4" xfId="0" applyNumberFormat="1" applyFont="1" applyFill="1" applyBorder="1" applyAlignment="1">
      <alignment horizontal="right" wrapText="1"/>
    </xf>
    <xf numFmtId="0" fontId="23" fillId="0" borderId="0" xfId="0" applyNumberFormat="1" applyFont="1" applyFill="1" applyBorder="1" applyAlignment="1">
      <alignment horizontal="right" wrapText="1"/>
    </xf>
    <xf numFmtId="0" fontId="26" fillId="0" borderId="5" xfId="0" applyNumberFormat="1" applyFont="1" applyFill="1" applyBorder="1"/>
    <xf numFmtId="0" fontId="26" fillId="0" borderId="4" xfId="0" applyNumberFormat="1" applyFont="1" applyBorder="1"/>
    <xf numFmtId="0" fontId="26" fillId="0" borderId="0" xfId="0" applyNumberFormat="1" applyFont="1" applyBorder="1"/>
    <xf numFmtId="0" fontId="21" fillId="0" borderId="4" xfId="0" applyNumberFormat="1" applyFont="1" applyBorder="1"/>
    <xf numFmtId="0" fontId="21" fillId="0" borderId="0" xfId="0" applyNumberFormat="1" applyFont="1" applyBorder="1"/>
    <xf numFmtId="0" fontId="3" fillId="0" borderId="0" xfId="0" applyNumberFormat="1" applyFont="1" applyFill="1" applyBorder="1"/>
    <xf numFmtId="0" fontId="6" fillId="0" borderId="0" xfId="20" applyNumberFormat="1" applyFont="1" applyFill="1" applyAlignment="1">
      <alignment horizontal="center" vertical="center"/>
    </xf>
    <xf numFmtId="0" fontId="3" fillId="0" borderId="0" xfId="0" applyNumberFormat="1" applyFont="1" applyFill="1"/>
    <xf numFmtId="0" fontId="62" fillId="0" borderId="0" xfId="0" applyNumberFormat="1" applyFont="1" applyFill="1" applyBorder="1" applyAlignment="1">
      <alignment horizontal="left" vertical="top" wrapText="1"/>
    </xf>
    <xf numFmtId="0" fontId="21" fillId="0" borderId="7" xfId="0" applyNumberFormat="1" applyFont="1" applyFill="1" applyBorder="1" applyAlignment="1">
      <alignment horizontal="center" vertical="center" wrapText="1"/>
    </xf>
    <xf numFmtId="0" fontId="21" fillId="0" borderId="8" xfId="0" applyNumberFormat="1" applyFont="1" applyFill="1" applyBorder="1" applyAlignment="1">
      <alignment horizontal="center" vertical="center" wrapText="1"/>
    </xf>
    <xf numFmtId="0" fontId="26" fillId="0" borderId="0" xfId="0" applyNumberFormat="1" applyFont="1"/>
    <xf numFmtId="0" fontId="26" fillId="0" borderId="0" xfId="0" applyNumberFormat="1" applyFont="1" applyFill="1" applyBorder="1"/>
    <xf numFmtId="0" fontId="26" fillId="0" borderId="6" xfId="0" applyNumberFormat="1" applyFont="1" applyFill="1" applyBorder="1"/>
    <xf numFmtId="0" fontId="20" fillId="0" borderId="6" xfId="0" applyNumberFormat="1" applyFont="1" applyFill="1" applyBorder="1" applyAlignment="1">
      <alignment wrapText="1"/>
    </xf>
    <xf numFmtId="0" fontId="25" fillId="0" borderId="6" xfId="0" applyNumberFormat="1" applyFont="1" applyFill="1" applyBorder="1" applyAlignment="1">
      <alignment wrapText="1"/>
    </xf>
    <xf numFmtId="0" fontId="25" fillId="0" borderId="4" xfId="0" applyNumberFormat="1" applyFont="1" applyFill="1" applyBorder="1"/>
    <xf numFmtId="0" fontId="21" fillId="0" borderId="6" xfId="0" applyNumberFormat="1" applyFont="1" applyFill="1" applyBorder="1" applyAlignment="1">
      <alignment horizontal="center"/>
    </xf>
    <xf numFmtId="0" fontId="21" fillId="0" borderId="0" xfId="0" applyNumberFormat="1" applyFont="1"/>
    <xf numFmtId="0" fontId="25" fillId="0" borderId="6" xfId="0" applyNumberFormat="1" applyFont="1" applyFill="1" applyBorder="1" applyAlignment="1">
      <alignment horizontal="center"/>
    </xf>
    <xf numFmtId="0" fontId="21" fillId="0" borderId="6" xfId="0" applyNumberFormat="1" applyFont="1" applyFill="1" applyBorder="1" applyAlignment="1">
      <alignment horizontal="center" wrapText="1"/>
    </xf>
    <xf numFmtId="0" fontId="25" fillId="0" borderId="0" xfId="0" applyNumberFormat="1" applyFont="1" applyFill="1" applyBorder="1" applyAlignment="1">
      <alignment horizontal="center" wrapText="1"/>
    </xf>
    <xf numFmtId="0" fontId="21" fillId="0" borderId="4" xfId="0" applyNumberFormat="1" applyFont="1" applyBorder="1" applyAlignment="1">
      <alignment horizontal="right"/>
    </xf>
    <xf numFmtId="0" fontId="21" fillId="0" borderId="0" xfId="0" applyNumberFormat="1" applyFont="1" applyAlignment="1">
      <alignment horizontal="right"/>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3" fillId="0" borderId="0" xfId="0" applyFont="1" applyFill="1" applyBorder="1" applyAlignment="1">
      <alignment horizontal="left" vertical="top" wrapText="1"/>
    </xf>
    <xf numFmtId="0" fontId="27" fillId="0" borderId="0" xfId="0" applyFont="1" applyFill="1" applyBorder="1" applyAlignment="1">
      <alignment wrapText="1"/>
    </xf>
    <xf numFmtId="0" fontId="27" fillId="0" borderId="4" xfId="0" applyFont="1" applyFill="1" applyBorder="1" applyAlignment="1">
      <alignment horizontal="right" vertical="top" wrapText="1"/>
    </xf>
    <xf numFmtId="0" fontId="27" fillId="0" borderId="0" xfId="0" applyFont="1" applyFill="1" applyBorder="1" applyAlignment="1">
      <alignment horizontal="right" vertical="top" wrapText="1"/>
    </xf>
    <xf numFmtId="0" fontId="25" fillId="0" borderId="0"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27" fillId="0" borderId="4" xfId="0" applyNumberFormat="1" applyFont="1" applyFill="1" applyBorder="1" applyAlignment="1">
      <alignment horizontal="right" vertical="top" wrapText="1"/>
    </xf>
    <xf numFmtId="0" fontId="28" fillId="0" borderId="4" xfId="0" applyFont="1" applyFill="1" applyBorder="1" applyAlignment="1">
      <alignment horizontal="right" vertical="top" wrapText="1"/>
    </xf>
    <xf numFmtId="0" fontId="28" fillId="0" borderId="0" xfId="0" applyFont="1" applyFill="1" applyBorder="1" applyAlignment="1">
      <alignment horizontal="right" vertical="top" wrapText="1"/>
    </xf>
    <xf numFmtId="2" fontId="28" fillId="0" borderId="0" xfId="0" applyNumberFormat="1" applyFont="1" applyFill="1" applyBorder="1" applyAlignment="1">
      <alignment horizontal="right" vertical="top" wrapText="1"/>
    </xf>
    <xf numFmtId="0" fontId="27" fillId="0" borderId="5" xfId="0" applyFont="1" applyFill="1" applyBorder="1" applyAlignment="1">
      <alignment horizontal="right" vertical="top" wrapText="1"/>
    </xf>
    <xf numFmtId="2" fontId="28" fillId="0" borderId="4" xfId="0" applyNumberFormat="1" applyFont="1" applyFill="1" applyBorder="1" applyAlignment="1">
      <alignment horizontal="right" vertical="top" wrapText="1"/>
    </xf>
    <xf numFmtId="2" fontId="21" fillId="0" borderId="4" xfId="0" applyNumberFormat="1" applyFont="1" applyFill="1" applyBorder="1"/>
    <xf numFmtId="2" fontId="21" fillId="0" borderId="0" xfId="0" applyNumberFormat="1" applyFont="1" applyFill="1" applyBorder="1"/>
    <xf numFmtId="168" fontId="23" fillId="0" borderId="5" xfId="0" applyNumberFormat="1" applyFont="1" applyFill="1" applyBorder="1" applyAlignment="1">
      <alignment horizontal="right" vertical="center" wrapText="1"/>
    </xf>
    <xf numFmtId="2" fontId="26" fillId="0" borderId="4" xfId="0" applyNumberFormat="1" applyFont="1" applyFill="1" applyBorder="1"/>
    <xf numFmtId="2" fontId="26" fillId="0" borderId="0" xfId="0" applyNumberFormat="1" applyFont="1" applyFill="1" applyBorder="1"/>
    <xf numFmtId="0" fontId="5"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11" fillId="0" borderId="0" xfId="0" applyFont="1" applyFill="1" applyBorder="1" applyAlignment="1">
      <alignment vertical="top"/>
    </xf>
    <xf numFmtId="0" fontId="21" fillId="0" borderId="11" xfId="0" applyFont="1" applyFill="1" applyBorder="1" applyAlignment="1">
      <alignment horizontal="center" vertical="center" wrapText="1"/>
    </xf>
    <xf numFmtId="0" fontId="21" fillId="0" borderId="4" xfId="0" applyFont="1" applyFill="1" applyBorder="1"/>
    <xf numFmtId="0" fontId="26" fillId="0" borderId="4" xfId="0" applyFont="1" applyFill="1" applyBorder="1"/>
    <xf numFmtId="164" fontId="26" fillId="0" borderId="4" xfId="0" applyNumberFormat="1" applyFont="1" applyFill="1" applyBorder="1"/>
    <xf numFmtId="2" fontId="26" fillId="0" borderId="6" xfId="0" applyNumberFormat="1" applyFont="1" applyFill="1" applyBorder="1"/>
    <xf numFmtId="2" fontId="26" fillId="0" borderId="4" xfId="0" applyNumberFormat="1" applyFont="1" applyFill="1" applyBorder="1"/>
    <xf numFmtId="2" fontId="21" fillId="0" borderId="6" xfId="0" applyNumberFormat="1" applyFont="1" applyFill="1" applyBorder="1"/>
    <xf numFmtId="49" fontId="57" fillId="0" borderId="6" xfId="0" applyNumberFormat="1" applyFont="1" applyFill="1" applyBorder="1" applyAlignment="1">
      <alignment wrapText="1"/>
    </xf>
    <xf numFmtId="49" fontId="25" fillId="0" borderId="6" xfId="0" applyNumberFormat="1" applyFont="1" applyFill="1" applyBorder="1" applyAlignment="1">
      <alignment horizontal="center" wrapText="1"/>
    </xf>
    <xf numFmtId="0" fontId="26" fillId="0" borderId="6" xfId="0" applyFont="1" applyFill="1" applyBorder="1" applyAlignment="1">
      <alignment horizontal="right"/>
    </xf>
    <xf numFmtId="164" fontId="26" fillId="0" borderId="6" xfId="0" applyNumberFormat="1" applyFont="1" applyFill="1" applyBorder="1"/>
    <xf numFmtId="0" fontId="29" fillId="0" borderId="6" xfId="0" applyFont="1" applyFill="1" applyBorder="1" applyAlignment="1">
      <alignment vertical="center" wrapText="1"/>
    </xf>
    <xf numFmtId="0" fontId="25" fillId="0" borderId="6" xfId="0" applyFont="1" applyFill="1" applyBorder="1" applyAlignment="1">
      <alignment wrapText="1"/>
    </xf>
    <xf numFmtId="0" fontId="20" fillId="0" borderId="6" xfId="22" applyFont="1" applyFill="1" applyBorder="1" applyAlignment="1">
      <alignment horizontal="left" wrapText="1"/>
      <protection/>
    </xf>
    <xf numFmtId="0" fontId="25" fillId="0" borderId="6" xfId="0" applyFont="1" applyFill="1" applyBorder="1" applyAlignment="1">
      <alignment horizontal="left" wrapText="1"/>
    </xf>
    <xf numFmtId="3" fontId="21" fillId="0" borderId="3" xfId="0" applyNumberFormat="1" applyFont="1" applyFill="1" applyBorder="1" applyAlignment="1">
      <alignment horizontal="center" vertical="center" wrapText="1"/>
    </xf>
    <xf numFmtId="168" fontId="20" fillId="0" borderId="4" xfId="0" applyNumberFormat="1" applyFont="1" applyFill="1" applyBorder="1" applyAlignment="1">
      <alignment horizontal="right" vertical="center" wrapText="1"/>
    </xf>
    <xf numFmtId="168" fontId="29" fillId="0" borderId="0" xfId="0" applyNumberFormat="1" applyFont="1" applyFill="1" applyBorder="1" applyAlignment="1">
      <alignment horizontal="right" vertical="center" wrapText="1"/>
    </xf>
    <xf numFmtId="168" fontId="23" fillId="0" borderId="4" xfId="0" applyNumberFormat="1" applyFont="1" applyFill="1" applyBorder="1" applyAlignment="1">
      <alignment horizontal="right" vertical="center" wrapText="1"/>
    </xf>
    <xf numFmtId="168" fontId="24" fillId="0" borderId="0" xfId="0" applyNumberFormat="1" applyFont="1" applyFill="1" applyBorder="1" applyAlignment="1">
      <alignment horizontal="center" vertical="center" wrapText="1"/>
    </xf>
    <xf numFmtId="168" fontId="21" fillId="0" borderId="5" xfId="0" applyNumberFormat="1" applyFont="1" applyFill="1" applyBorder="1" applyAlignment="1">
      <alignment horizontal="right" vertical="center" wrapText="1"/>
    </xf>
    <xf numFmtId="168" fontId="21" fillId="0" borderId="0" xfId="0" applyNumberFormat="1" applyFont="1" applyFill="1" applyBorder="1" applyAlignment="1">
      <alignment horizontal="right" vertical="center"/>
    </xf>
    <xf numFmtId="168" fontId="21" fillId="0" borderId="0" xfId="0" applyNumberFormat="1" applyFont="1" applyFill="1" applyBorder="1"/>
    <xf numFmtId="168" fontId="29" fillId="0" borderId="0" xfId="0" applyNumberFormat="1" applyFont="1" applyFill="1" applyBorder="1" applyAlignment="1">
      <alignment horizontal="right" wrapText="1"/>
    </xf>
    <xf numFmtId="168" fontId="23" fillId="0" borderId="0" xfId="0" applyNumberFormat="1" applyFont="1" applyFill="1" applyBorder="1" applyAlignment="1">
      <alignment horizontal="center" vertical="center" wrapText="1"/>
    </xf>
    <xf numFmtId="168" fontId="23" fillId="0" borderId="0" xfId="0" applyNumberFormat="1" applyFont="1" applyFill="1" applyBorder="1" applyAlignment="1">
      <alignment horizontal="right" vertical="center"/>
    </xf>
    <xf numFmtId="168" fontId="23" fillId="0" borderId="0" xfId="0" applyNumberFormat="1" applyFont="1" applyFill="1" applyBorder="1"/>
    <xf numFmtId="168" fontId="21" fillId="0" borderId="0" xfId="0" applyNumberFormat="1" applyFont="1" applyFill="1" applyBorder="1" applyAlignment="1">
      <alignment/>
    </xf>
    <xf numFmtId="168" fontId="23" fillId="0" borderId="6" xfId="0" applyNumberFormat="1" applyFont="1" applyFill="1" applyBorder="1" applyAlignment="1">
      <alignment horizontal="right" vertical="center" wrapText="1"/>
    </xf>
    <xf numFmtId="168" fontId="23" fillId="0" borderId="0" xfId="0" applyNumberFormat="1" applyFont="1" applyFill="1" applyBorder="1" applyAlignment="1">
      <alignment/>
    </xf>
    <xf numFmtId="168" fontId="25" fillId="0" borderId="0" xfId="0" applyNumberFormat="1" applyFont="1" applyFill="1" applyBorder="1" applyAlignment="1">
      <alignment/>
    </xf>
    <xf numFmtId="168" fontId="24" fillId="0" borderId="0" xfId="0" applyNumberFormat="1" applyFont="1" applyFill="1" applyBorder="1" applyAlignment="1">
      <alignment horizontal="right" wrapText="1"/>
    </xf>
    <xf numFmtId="168" fontId="21" fillId="0" borderId="0" xfId="0" applyNumberFormat="1" applyFont="1" applyFill="1" applyBorder="1" applyAlignment="1">
      <alignment horizontal="right"/>
    </xf>
    <xf numFmtId="168" fontId="23" fillId="0" borderId="0" xfId="0" applyNumberFormat="1" applyFont="1" applyFill="1" applyBorder="1" applyAlignment="1">
      <alignment horizontal="right" vertical="center" wrapText="1"/>
    </xf>
    <xf numFmtId="168" fontId="24" fillId="0" borderId="0" xfId="0" applyNumberFormat="1" applyFont="1" applyFill="1" applyBorder="1" applyAlignment="1">
      <alignment horizontal="right" vertical="center" wrapText="1"/>
    </xf>
    <xf numFmtId="0" fontId="21" fillId="0" borderId="4" xfId="0" applyFont="1" applyFill="1" applyBorder="1" applyAlignment="1">
      <alignment wrapText="1"/>
    </xf>
    <xf numFmtId="0" fontId="25" fillId="0" borderId="4" xfId="0" applyFont="1" applyFill="1" applyBorder="1" applyAlignment="1">
      <alignment wrapText="1"/>
    </xf>
    <xf numFmtId="0" fontId="37" fillId="0" borderId="0" xfId="0" applyFont="1" applyFill="1" applyBorder="1" applyAlignment="1">
      <alignment horizontal="right"/>
    </xf>
    <xf numFmtId="168" fontId="20" fillId="0" borderId="6" xfId="0" applyNumberFormat="1" applyFont="1" applyFill="1" applyBorder="1" applyAlignment="1">
      <alignment horizontal="right" vertical="center" wrapText="1"/>
    </xf>
    <xf numFmtId="168" fontId="20" fillId="0" borderId="0" xfId="0" applyNumberFormat="1" applyFont="1" applyFill="1" applyBorder="1" applyAlignment="1">
      <alignment horizontal="right" vertical="center" wrapText="1"/>
    </xf>
    <xf numFmtId="168" fontId="21" fillId="0" borderId="0" xfId="0" applyNumberFormat="1" applyFont="1" applyFill="1" applyBorder="1" applyAlignment="1">
      <alignment vertical="center"/>
    </xf>
    <xf numFmtId="3" fontId="20" fillId="0" borderId="7"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164" fontId="21" fillId="0" borderId="4" xfId="0" applyNumberFormat="1" applyFont="1" applyFill="1" applyBorder="1"/>
    <xf numFmtId="0" fontId="21" fillId="0" borderId="3" xfId="0" applyFont="1" applyFill="1" applyBorder="1" applyAlignment="1">
      <alignment horizontal="center" vertical="center" wrapText="1"/>
    </xf>
    <xf numFmtId="0" fontId="24" fillId="0" borderId="0" xfId="0" applyNumberFormat="1" applyFont="1" applyFill="1" applyBorder="1" applyAlignment="1">
      <alignment horizontal="left" vertical="center" wrapText="1" readingOrder="1"/>
    </xf>
    <xf numFmtId="0" fontId="25" fillId="0" borderId="0" xfId="0" applyFont="1" applyFill="1" applyBorder="1" applyAlignment="1">
      <alignment horizontal="left" vertical="center" wrapText="1"/>
    </xf>
    <xf numFmtId="0" fontId="21" fillId="3" borderId="0" xfId="0" applyFont="1" applyFill="1"/>
    <xf numFmtId="1" fontId="23" fillId="0" borderId="6" xfId="0" applyNumberFormat="1" applyFont="1" applyFill="1" applyBorder="1" applyAlignment="1">
      <alignment/>
    </xf>
    <xf numFmtId="1" fontId="23" fillId="0" borderId="5" xfId="0" applyNumberFormat="1" applyFont="1" applyFill="1" applyBorder="1" applyAlignment="1">
      <alignment/>
    </xf>
    <xf numFmtId="1" fontId="23" fillId="0" borderId="4" xfId="0" applyNumberFormat="1" applyFont="1" applyFill="1" applyBorder="1" applyAlignment="1" quotePrefix="1">
      <alignment horizontal="right"/>
    </xf>
    <xf numFmtId="1" fontId="23" fillId="0" borderId="5" xfId="0" applyNumberFormat="1" applyFont="1" applyFill="1" applyBorder="1" applyAlignment="1" quotePrefix="1">
      <alignment horizontal="right"/>
    </xf>
    <xf numFmtId="0" fontId="33" fillId="0" borderId="0" xfId="0" applyFont="1" applyFill="1" applyBorder="1" applyAlignment="1">
      <alignment vertical="top" wrapText="1"/>
    </xf>
    <xf numFmtId="0" fontId="11" fillId="0" borderId="0" xfId="0" applyFont="1" applyFill="1" applyBorder="1" applyAlignment="1">
      <alignment vertical="top" wrapText="1"/>
    </xf>
    <xf numFmtId="0" fontId="23" fillId="0" borderId="0" xfId="0" applyFont="1" applyFill="1" applyBorder="1" applyAlignment="1" applyProtection="1">
      <alignment horizontal="center" vertical="center" wrapText="1"/>
      <protection/>
    </xf>
    <xf numFmtId="0" fontId="20" fillId="0" borderId="0" xfId="0" applyFont="1" applyFill="1" applyBorder="1" applyAlignment="1">
      <alignment horizontal="right" wrapText="1"/>
    </xf>
    <xf numFmtId="0" fontId="26" fillId="0" borderId="4" xfId="0" applyFont="1" applyFill="1" applyBorder="1" applyAlignment="1" quotePrefix="1">
      <alignment horizontal="right"/>
    </xf>
    <xf numFmtId="0" fontId="21" fillId="0" borderId="0" xfId="0" applyFont="1" applyFill="1" applyBorder="1" applyAlignment="1">
      <alignment horizontal="center" vertical="center" wrapText="1"/>
    </xf>
    <xf numFmtId="1" fontId="21" fillId="0" borderId="4" xfId="0" applyNumberFormat="1" applyFont="1" applyFill="1" applyBorder="1" applyAlignment="1">
      <alignment/>
    </xf>
    <xf numFmtId="0" fontId="23" fillId="0" borderId="4" xfId="0" applyFont="1" applyFill="1" applyBorder="1" applyAlignment="1" applyProtection="1">
      <alignment horizontal="left" vertical="center" wrapText="1"/>
      <protection/>
    </xf>
    <xf numFmtId="0" fontId="23" fillId="0" borderId="5" xfId="0" applyFont="1" applyFill="1" applyBorder="1" applyAlignment="1" applyProtection="1">
      <alignment horizontal="left" vertical="center" wrapText="1"/>
      <protection/>
    </xf>
    <xf numFmtId="0" fontId="25" fillId="0" borderId="6" xfId="0" applyFont="1" applyFill="1" applyBorder="1" applyAlignment="1">
      <alignment vertical="top" wrapText="1"/>
    </xf>
    <xf numFmtId="0" fontId="40" fillId="0" borderId="0" xfId="0" applyFont="1"/>
    <xf numFmtId="0" fontId="24" fillId="0" borderId="3" xfId="0" applyNumberFormat="1" applyFont="1" applyFill="1" applyBorder="1" applyAlignment="1">
      <alignment horizontal="center" vertical="center" wrapText="1"/>
    </xf>
    <xf numFmtId="49" fontId="20" fillId="0" borderId="0" xfId="33" applyNumberFormat="1" applyFont="1" applyFill="1" applyBorder="1" applyAlignment="1">
      <alignment wrapText="1"/>
      <protection/>
    </xf>
    <xf numFmtId="0" fontId="24" fillId="0" borderId="13" xfId="0" applyNumberFormat="1" applyFont="1" applyFill="1" applyBorder="1" applyAlignment="1">
      <alignment vertical="top" wrapText="1" readingOrder="1"/>
    </xf>
    <xf numFmtId="49" fontId="25" fillId="0" borderId="0" xfId="33" applyNumberFormat="1" applyFont="1" applyFill="1" applyBorder="1" applyAlignment="1">
      <alignment wrapText="1"/>
      <protection/>
    </xf>
    <xf numFmtId="0" fontId="21" fillId="0" borderId="14" xfId="32" applyFont="1" applyFill="1" applyBorder="1" applyAlignment="1">
      <alignment wrapText="1"/>
      <protection/>
    </xf>
    <xf numFmtId="0" fontId="25" fillId="0" borderId="14" xfId="32" applyFont="1" applyFill="1" applyBorder="1" applyAlignment="1">
      <alignment wrapText="1"/>
      <protection/>
    </xf>
    <xf numFmtId="0" fontId="25" fillId="0" borderId="0" xfId="32" applyFont="1" applyFill="1" applyBorder="1" applyAlignment="1">
      <alignment wrapText="1"/>
      <protection/>
    </xf>
    <xf numFmtId="0" fontId="23" fillId="0" borderId="0" xfId="33" applyFont="1" applyFill="1" applyAlignment="1">
      <alignment wrapText="1"/>
      <protection/>
    </xf>
    <xf numFmtId="0" fontId="43" fillId="0" borderId="13" xfId="0" applyNumberFormat="1" applyFont="1" applyFill="1" applyBorder="1" applyAlignment="1">
      <alignment vertical="top" wrapText="1" readingOrder="1"/>
    </xf>
    <xf numFmtId="0" fontId="23" fillId="0" borderId="15" xfId="0" applyNumberFormat="1" applyFont="1" applyFill="1" applyBorder="1" applyAlignment="1">
      <alignment horizontal="center" vertical="top" wrapText="1" readingOrder="1"/>
    </xf>
    <xf numFmtId="0" fontId="25" fillId="0" borderId="15" xfId="0" applyNumberFormat="1" applyFont="1" applyFill="1" applyBorder="1" applyAlignment="1">
      <alignment horizontal="center" vertical="top" wrapText="1" readingOrder="1"/>
    </xf>
    <xf numFmtId="0" fontId="25" fillId="0" borderId="16" xfId="0" applyNumberFormat="1" applyFont="1" applyFill="1" applyBorder="1" applyAlignment="1">
      <alignment horizontal="center" vertical="top" wrapText="1" readingOrder="1"/>
    </xf>
    <xf numFmtId="0" fontId="23" fillId="0" borderId="13" xfId="0" applyNumberFormat="1" applyFont="1" applyFill="1" applyBorder="1" applyAlignment="1">
      <alignment vertical="top" wrapText="1" readingOrder="1"/>
    </xf>
    <xf numFmtId="0" fontId="25" fillId="0" borderId="17" xfId="0" applyNumberFormat="1" applyFont="1" applyFill="1" applyBorder="1" applyAlignment="1">
      <alignment horizontal="center" vertical="top" wrapText="1" readingOrder="1"/>
    </xf>
    <xf numFmtId="0" fontId="23" fillId="0" borderId="0" xfId="33" applyFont="1" applyFill="1" applyBorder="1" applyAlignment="1">
      <alignment horizontal="left" wrapText="1"/>
      <protection/>
    </xf>
    <xf numFmtId="0" fontId="25" fillId="0" borderId="0" xfId="33" applyFont="1" applyFill="1" applyBorder="1" applyAlignment="1">
      <alignment horizontal="left" wrapText="1"/>
      <protection/>
    </xf>
    <xf numFmtId="49" fontId="23" fillId="0" borderId="0" xfId="33" applyNumberFormat="1" applyFont="1" applyFill="1" applyBorder="1" applyAlignment="1">
      <alignment wrapText="1"/>
      <protection/>
    </xf>
    <xf numFmtId="0" fontId="23" fillId="0" borderId="0" xfId="33" applyFont="1" applyFill="1" applyBorder="1" applyAlignment="1">
      <alignment wrapText="1"/>
      <protection/>
    </xf>
    <xf numFmtId="0" fontId="25" fillId="0" borderId="0" xfId="33" applyFont="1" applyFill="1" applyBorder="1" applyAlignment="1">
      <alignment wrapText="1"/>
      <protection/>
    </xf>
    <xf numFmtId="0" fontId="24" fillId="0" borderId="18" xfId="0" applyNumberFormat="1" applyFont="1" applyFill="1" applyBorder="1" applyAlignment="1">
      <alignment vertical="top" wrapText="1" readingOrder="1"/>
    </xf>
    <xf numFmtId="2" fontId="24" fillId="0" borderId="13" xfId="0" applyNumberFormat="1" applyFont="1" applyFill="1" applyBorder="1" applyAlignment="1">
      <alignment vertical="top" wrapText="1" readingOrder="1"/>
    </xf>
    <xf numFmtId="2" fontId="43" fillId="0" borderId="13" xfId="0" applyNumberFormat="1" applyFont="1" applyFill="1" applyBorder="1" applyAlignment="1">
      <alignment vertical="top" wrapText="1" readingOrder="1"/>
    </xf>
    <xf numFmtId="2" fontId="23" fillId="0" borderId="13" xfId="0" applyNumberFormat="1" applyFont="1" applyFill="1" applyBorder="1" applyAlignment="1">
      <alignment vertical="top" wrapText="1" readingOrder="1"/>
    </xf>
    <xf numFmtId="2" fontId="24" fillId="0" borderId="18" xfId="0" applyNumberFormat="1" applyFont="1" applyFill="1" applyBorder="1" applyAlignment="1">
      <alignment vertical="top" wrapText="1" readingOrder="1"/>
    </xf>
    <xf numFmtId="2" fontId="21" fillId="0" borderId="0" xfId="33" applyNumberFormat="1" applyFont="1" applyFill="1" applyBorder="1">
      <alignment/>
      <protection/>
    </xf>
    <xf numFmtId="0" fontId="43" fillId="0" borderId="0" xfId="33" applyFont="1" applyAlignment="1">
      <alignment horizontal="right" vertical="top" readingOrder="1"/>
      <protection/>
    </xf>
    <xf numFmtId="2" fontId="24" fillId="0" borderId="13" xfId="0" applyNumberFormat="1" applyFont="1" applyFill="1" applyBorder="1" applyAlignment="1">
      <alignment horizontal="right" vertical="top" wrapText="1" readingOrder="1"/>
    </xf>
    <xf numFmtId="2" fontId="24" fillId="0" borderId="19" xfId="0" applyNumberFormat="1" applyFont="1" applyFill="1" applyBorder="1" applyAlignment="1">
      <alignment vertical="top" wrapText="1" readingOrder="1"/>
    </xf>
    <xf numFmtId="2" fontId="21" fillId="0" borderId="8" xfId="33" applyNumberFormat="1" applyFont="1" applyFill="1" applyBorder="1">
      <alignment/>
      <protection/>
    </xf>
    <xf numFmtId="2" fontId="21" fillId="0" borderId="5" xfId="33" applyNumberFormat="1" applyFont="1" applyFill="1" applyBorder="1">
      <alignment/>
      <protection/>
    </xf>
    <xf numFmtId="2" fontId="43" fillId="0" borderId="19" xfId="0" applyNumberFormat="1" applyFont="1" applyFill="1" applyBorder="1" applyAlignment="1">
      <alignment vertical="top" wrapText="1" readingOrder="1"/>
    </xf>
    <xf numFmtId="2" fontId="43" fillId="0" borderId="5" xfId="33" applyNumberFormat="1" applyFont="1" applyFill="1" applyBorder="1">
      <alignment/>
      <protection/>
    </xf>
    <xf numFmtId="2" fontId="63" fillId="0" borderId="0" xfId="33" applyNumberFormat="1" applyFont="1" applyAlignment="1">
      <alignment horizontal="right" vertical="top" readingOrder="1"/>
      <protection/>
    </xf>
    <xf numFmtId="2" fontId="23" fillId="0" borderId="19" xfId="0" applyNumberFormat="1" applyFont="1" applyFill="1" applyBorder="1" applyAlignment="1">
      <alignment vertical="top" wrapText="1" readingOrder="1"/>
    </xf>
    <xf numFmtId="2" fontId="23" fillId="0" borderId="5" xfId="33" applyNumberFormat="1" applyFont="1" applyFill="1" applyBorder="1">
      <alignment/>
      <protection/>
    </xf>
    <xf numFmtId="2" fontId="24" fillId="0" borderId="20" xfId="0" applyNumberFormat="1" applyFont="1" applyFill="1" applyBorder="1" applyAlignment="1">
      <alignment vertical="top" wrapText="1" readingOrder="1"/>
    </xf>
    <xf numFmtId="2" fontId="43" fillId="0" borderId="21" xfId="0" applyNumberFormat="1" applyFont="1" applyFill="1" applyBorder="1" applyAlignment="1">
      <alignment vertical="top" wrapText="1" readingOrder="1"/>
    </xf>
    <xf numFmtId="2" fontId="1" fillId="0" borderId="22" xfId="33" applyNumberFormat="1" applyFont="1" applyBorder="1" applyAlignment="1">
      <alignment horizontal="right" vertical="top" readingOrder="1"/>
      <protection/>
    </xf>
    <xf numFmtId="2" fontId="43" fillId="0" borderId="23" xfId="33" applyNumberFormat="1" applyFont="1" applyBorder="1" applyAlignment="1">
      <alignment horizontal="right" vertical="top" readingOrder="1"/>
      <protection/>
    </xf>
    <xf numFmtId="2" fontId="24" fillId="0" borderId="24" xfId="0" applyNumberFormat="1" applyFont="1" applyFill="1" applyBorder="1" applyAlignment="1">
      <alignment vertical="top" wrapText="1" readingOrder="1"/>
    </xf>
    <xf numFmtId="0" fontId="21" fillId="0" borderId="0" xfId="32" applyFont="1" applyFill="1" applyBorder="1" applyAlignment="1">
      <alignment wrapText="1"/>
      <protection/>
    </xf>
    <xf numFmtId="2" fontId="21" fillId="0" borderId="23" xfId="33" applyNumberFormat="1" applyFont="1" applyFill="1" applyBorder="1">
      <alignment/>
      <protection/>
    </xf>
    <xf numFmtId="2" fontId="21" fillId="0" borderId="25" xfId="33" applyNumberFormat="1" applyFont="1" applyFill="1" applyBorder="1">
      <alignment/>
      <protection/>
    </xf>
    <xf numFmtId="0" fontId="43" fillId="0" borderId="0" xfId="0" applyFont="1" applyFill="1" applyBorder="1"/>
    <xf numFmtId="0" fontId="25" fillId="0" borderId="26" xfId="0" applyFont="1" applyFill="1" applyBorder="1" applyAlignment="1">
      <alignment horizontal="center" vertical="top" wrapText="1"/>
    </xf>
    <xf numFmtId="0" fontId="21" fillId="0" borderId="8" xfId="0" applyFont="1" applyFill="1" applyBorder="1" applyAlignment="1">
      <alignment horizontal="center" wrapText="1"/>
    </xf>
    <xf numFmtId="2" fontId="24" fillId="0" borderId="19" xfId="0" applyNumberFormat="1" applyFont="1" applyFill="1" applyBorder="1" applyAlignment="1">
      <alignment horizontal="right" vertical="top" wrapText="1" readingOrder="1"/>
    </xf>
    <xf numFmtId="2" fontId="26" fillId="0" borderId="0" xfId="33" applyNumberFormat="1" applyFont="1" applyFill="1" applyBorder="1">
      <alignment/>
      <protection/>
    </xf>
    <xf numFmtId="2" fontId="21" fillId="0" borderId="6" xfId="33" applyNumberFormat="1" applyFont="1" applyFill="1" applyBorder="1">
      <alignment/>
      <protection/>
    </xf>
    <xf numFmtId="0" fontId="26" fillId="0" borderId="4" xfId="0" applyFont="1" applyFill="1" applyBorder="1" applyAlignment="1">
      <alignment horizontal="right"/>
    </xf>
    <xf numFmtId="2" fontId="21" fillId="0" borderId="4" xfId="33" applyNumberFormat="1" applyFont="1" applyFill="1" applyBorder="1">
      <alignment/>
      <protection/>
    </xf>
    <xf numFmtId="0" fontId="33" fillId="0" borderId="0" xfId="0" applyFont="1" applyFill="1" applyBorder="1" applyAlignment="1">
      <alignment horizontal="left" vertical="top" wrapText="1"/>
    </xf>
    <xf numFmtId="168" fontId="43" fillId="0" borderId="4" xfId="0" applyNumberFormat="1" applyFont="1" applyFill="1" applyBorder="1" applyAlignment="1">
      <alignment horizontal="right" vertical="center" wrapText="1"/>
    </xf>
    <xf numFmtId="168" fontId="43" fillId="0" borderId="0" xfId="0" applyNumberFormat="1" applyFont="1" applyFill="1" applyBorder="1" applyAlignment="1">
      <alignment horizontal="right"/>
    </xf>
    <xf numFmtId="0" fontId="2" fillId="0" borderId="0" xfId="0" applyFont="1" applyFill="1" applyBorder="1" applyAlignment="1">
      <alignment vertical="top"/>
    </xf>
    <xf numFmtId="0" fontId="5" fillId="0" borderId="0" xfId="0" applyFont="1" applyFill="1" applyBorder="1" applyAlignment="1">
      <alignment horizontal="left" vertical="top" wrapText="1"/>
    </xf>
    <xf numFmtId="1" fontId="23" fillId="0" borderId="0" xfId="0" applyNumberFormat="1" applyFont="1" applyFill="1" applyBorder="1" applyAlignment="1">
      <alignment horizontal="center" vertical="center" wrapText="1"/>
    </xf>
    <xf numFmtId="49" fontId="57" fillId="0" borderId="0" xfId="0" applyNumberFormat="1" applyFont="1" applyFill="1" applyBorder="1" applyAlignment="1">
      <alignment horizontal="center"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top"/>
    </xf>
    <xf numFmtId="49" fontId="23" fillId="0" borderId="0" xfId="0" applyNumberFormat="1" applyFont="1" applyFill="1" applyBorder="1" applyAlignment="1">
      <alignment horizontal="center" wrapText="1"/>
    </xf>
    <xf numFmtId="0" fontId="21" fillId="0" borderId="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2"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5" fillId="0" borderId="0" xfId="0" applyFont="1" applyFill="1" applyBorder="1" applyAlignment="1" applyProtection="1">
      <alignment horizontal="center" vertical="center" wrapText="1"/>
      <protection/>
    </xf>
    <xf numFmtId="0" fontId="23" fillId="0" borderId="0" xfId="0" applyFont="1" applyFill="1" applyBorder="1" applyAlignment="1">
      <alignment horizontal="center"/>
    </xf>
    <xf numFmtId="0" fontId="21" fillId="0" borderId="0" xfId="0" applyFont="1" applyFill="1" applyBorder="1" applyAlignment="1">
      <alignment horizontal="center"/>
    </xf>
    <xf numFmtId="0" fontId="26" fillId="0" borderId="0" xfId="0" applyFont="1" applyFill="1" applyBorder="1" applyAlignment="1">
      <alignment vertical="top"/>
    </xf>
    <xf numFmtId="164" fontId="26" fillId="0" borderId="5" xfId="0" applyNumberFormat="1" applyFont="1" applyFill="1" applyBorder="1" applyAlignment="1">
      <alignment horizontal="right"/>
    </xf>
    <xf numFmtId="0" fontId="57" fillId="0" borderId="0" xfId="0" applyFont="1" applyFill="1" applyBorder="1" applyAlignment="1">
      <alignment/>
    </xf>
    <xf numFmtId="170" fontId="24" fillId="4" borderId="29" xfId="0" applyNumberFormat="1" applyFont="1" applyFill="1" applyBorder="1" applyAlignment="1">
      <alignment horizontal="right" vertical="center" wrapText="1" readingOrder="1"/>
    </xf>
    <xf numFmtId="170" fontId="24" fillId="4" borderId="30" xfId="0" applyNumberFormat="1" applyFont="1" applyFill="1" applyBorder="1" applyAlignment="1">
      <alignment horizontal="right" vertical="center" wrapText="1" readingOrder="1"/>
    </xf>
    <xf numFmtId="170" fontId="24" fillId="4" borderId="31" xfId="0" applyNumberFormat="1" applyFont="1" applyFill="1" applyBorder="1" applyAlignment="1">
      <alignment horizontal="right" vertical="center" wrapText="1" readingOrder="1"/>
    </xf>
    <xf numFmtId="0" fontId="21" fillId="0" borderId="6" xfId="0" applyFont="1" applyFill="1" applyBorder="1" applyAlignment="1">
      <alignment horizontal="right" vertical="center" readingOrder="1"/>
    </xf>
    <xf numFmtId="0" fontId="21" fillId="0" borderId="0" xfId="0" applyFont="1" applyFill="1" applyBorder="1" applyAlignment="1">
      <alignment horizontal="right" vertical="center" readingOrder="1"/>
    </xf>
    <xf numFmtId="0" fontId="21" fillId="0" borderId="4" xfId="0" applyFont="1" applyFill="1" applyBorder="1" applyAlignment="1">
      <alignment horizontal="right" vertical="center" readingOrder="1"/>
    </xf>
    <xf numFmtId="171" fontId="24" fillId="4" borderId="29" xfId="0" applyNumberFormat="1" applyFont="1" applyFill="1" applyBorder="1" applyAlignment="1">
      <alignment horizontal="right" vertical="center" wrapText="1" readingOrder="1"/>
    </xf>
    <xf numFmtId="171" fontId="24" fillId="4" borderId="30" xfId="0" applyNumberFormat="1" applyFont="1" applyFill="1" applyBorder="1" applyAlignment="1">
      <alignment horizontal="right" vertical="center" wrapText="1" readingOrder="1"/>
    </xf>
    <xf numFmtId="171" fontId="24" fillId="4" borderId="31" xfId="0" applyNumberFormat="1" applyFont="1" applyFill="1" applyBorder="1" applyAlignment="1">
      <alignment horizontal="right" vertical="center" wrapText="1" readingOrder="1"/>
    </xf>
    <xf numFmtId="2" fontId="21" fillId="0" borderId="0" xfId="0" applyNumberFormat="1" applyFont="1" applyFill="1" applyBorder="1" applyAlignment="1">
      <alignment horizontal="right" vertical="center" readingOrder="1"/>
    </xf>
    <xf numFmtId="2" fontId="21" fillId="0" borderId="4" xfId="0" applyNumberFormat="1" applyFont="1" applyFill="1" applyBorder="1" applyAlignment="1">
      <alignment horizontal="right" vertical="center" readingOrder="1"/>
    </xf>
    <xf numFmtId="49" fontId="25" fillId="0" borderId="6" xfId="0" applyNumberFormat="1" applyFont="1" applyFill="1" applyBorder="1" applyAlignment="1">
      <alignment horizontal="left" wrapText="1"/>
    </xf>
    <xf numFmtId="164" fontId="25" fillId="0" borderId="6" xfId="0" applyNumberFormat="1" applyFont="1" applyFill="1" applyBorder="1" applyAlignment="1">
      <alignment horizontal="left" vertical="center" wrapText="1"/>
    </xf>
    <xf numFmtId="49" fontId="64" fillId="0" borderId="0" xfId="0" applyNumberFormat="1" applyFont="1" applyFill="1" applyBorder="1" applyAlignment="1">
      <alignment wrapText="1"/>
    </xf>
    <xf numFmtId="164" fontId="64" fillId="0" borderId="0" xfId="0" applyNumberFormat="1" applyFont="1" applyFill="1" applyBorder="1" applyAlignment="1">
      <alignment horizontal="left" vertical="center" wrapText="1"/>
    </xf>
    <xf numFmtId="0" fontId="64" fillId="0" borderId="4" xfId="0" applyFont="1" applyFill="1" applyBorder="1" applyAlignment="1">
      <alignment wrapText="1"/>
    </xf>
    <xf numFmtId="0" fontId="64" fillId="0" borderId="5" xfId="0" applyFont="1" applyFill="1" applyBorder="1" applyAlignment="1">
      <alignment wrapText="1"/>
    </xf>
    <xf numFmtId="168" fontId="23" fillId="0" borderId="0" xfId="0" applyNumberFormat="1" applyFont="1" applyFill="1" applyBorder="1" applyAlignment="1">
      <alignment horizontal="right"/>
    </xf>
    <xf numFmtId="164" fontId="23" fillId="0" borderId="0" xfId="0" applyNumberFormat="1" applyFont="1" applyFill="1" applyBorder="1" applyAlignment="1">
      <alignment horizontal="left" vertical="center" wrapText="1"/>
    </xf>
    <xf numFmtId="0" fontId="23" fillId="0" borderId="4" xfId="0" applyFont="1" applyFill="1" applyBorder="1" applyAlignment="1">
      <alignment wrapText="1"/>
    </xf>
    <xf numFmtId="0" fontId="37" fillId="0" borderId="4" xfId="0" applyFont="1" applyFill="1" applyBorder="1"/>
    <xf numFmtId="0" fontId="37" fillId="0" borderId="4" xfId="0" applyFont="1" applyFill="1" applyBorder="1" applyAlignment="1">
      <alignment horizontal="right"/>
    </xf>
    <xf numFmtId="3" fontId="23" fillId="0" borderId="6" xfId="0" applyNumberFormat="1" applyFont="1" applyFill="1" applyBorder="1" applyAlignment="1">
      <alignment horizontal="right" wrapText="1"/>
    </xf>
    <xf numFmtId="3" fontId="23" fillId="0" borderId="0" xfId="0" applyNumberFormat="1" applyFont="1" applyFill="1" applyBorder="1" applyAlignment="1">
      <alignment horizontal="right" wrapText="1"/>
    </xf>
    <xf numFmtId="0" fontId="21" fillId="0" borderId="0" xfId="0" applyFont="1" applyFill="1" applyBorder="1" applyAlignment="1">
      <alignment horizontal="left"/>
    </xf>
    <xf numFmtId="0" fontId="21" fillId="0" borderId="0" xfId="0" applyFont="1"/>
    <xf numFmtId="0" fontId="21" fillId="0" borderId="0" xfId="0" applyFont="1" applyBorder="1"/>
    <xf numFmtId="3" fontId="26" fillId="0" borderId="0" xfId="0" applyNumberFormat="1" applyFont="1" applyFill="1" applyBorder="1" applyAlignment="1">
      <alignment vertical="center" wrapText="1"/>
    </xf>
    <xf numFmtId="0" fontId="21" fillId="0" borderId="9" xfId="0" applyFont="1" applyBorder="1"/>
    <xf numFmtId="0" fontId="21" fillId="0" borderId="27" xfId="0" applyFont="1" applyBorder="1"/>
    <xf numFmtId="3" fontId="21" fillId="0" borderId="2" xfId="0" applyNumberFormat="1" applyFont="1" applyFill="1" applyBorder="1" applyAlignment="1">
      <alignment horizontal="center" vertical="center" wrapText="1"/>
    </xf>
    <xf numFmtId="3" fontId="24" fillId="0" borderId="2"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21" fillId="0" borderId="0" xfId="0" applyFont="1" applyBorder="1" applyAlignment="1">
      <alignment/>
    </xf>
    <xf numFmtId="0" fontId="21" fillId="0" borderId="7" xfId="0" applyFont="1" applyFill="1" applyBorder="1"/>
    <xf numFmtId="3" fontId="23" fillId="0" borderId="4" xfId="0" applyNumberFormat="1" applyFont="1" applyFill="1" applyBorder="1" applyAlignment="1">
      <alignment horizontal="right" wrapText="1"/>
    </xf>
    <xf numFmtId="0" fontId="21" fillId="0" borderId="4" xfId="0" applyFont="1" applyBorder="1"/>
    <xf numFmtId="0" fontId="21" fillId="0" borderId="7" xfId="0" applyFont="1" applyBorder="1"/>
    <xf numFmtId="0" fontId="25" fillId="0" borderId="0" xfId="0" applyFont="1" applyFill="1" applyBorder="1" applyAlignment="1">
      <alignment horizontal="center"/>
    </xf>
    <xf numFmtId="0" fontId="21" fillId="0" borderId="27" xfId="0" applyFont="1" applyFill="1" applyBorder="1"/>
    <xf numFmtId="0" fontId="21" fillId="0" borderId="4" xfId="0" applyFont="1" applyFill="1" applyBorder="1" applyAlignment="1">
      <alignment horizontal="right"/>
    </xf>
    <xf numFmtId="3" fontId="57" fillId="0" borderId="0" xfId="0" applyNumberFormat="1" applyFont="1" applyFill="1" applyBorder="1" applyAlignment="1">
      <alignment vertical="center" wrapText="1"/>
    </xf>
    <xf numFmtId="0" fontId="2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7" fillId="0" borderId="0" xfId="0" applyFont="1" applyFill="1" applyBorder="1" applyAlignment="1">
      <alignment horizontal="right" vertical="top"/>
    </xf>
    <xf numFmtId="0" fontId="21" fillId="0" borderId="4" xfId="0" applyFont="1" applyFill="1" applyBorder="1" applyAlignment="1">
      <alignment/>
    </xf>
    <xf numFmtId="0" fontId="21" fillId="0" borderId="2" xfId="0" applyFont="1" applyFill="1" applyBorder="1" applyAlignment="1" quotePrefix="1">
      <alignment horizontal="center" vertical="center"/>
    </xf>
    <xf numFmtId="0" fontId="21" fillId="0" borderId="3" xfId="0" applyFont="1" applyFill="1" applyBorder="1" applyAlignment="1" quotePrefix="1">
      <alignment horizontal="center" vertical="center"/>
    </xf>
    <xf numFmtId="0" fontId="23" fillId="0" borderId="0" xfId="29" applyFont="1" applyFill="1" applyBorder="1">
      <alignment/>
      <protection/>
    </xf>
    <xf numFmtId="0" fontId="65" fillId="0" borderId="0" xfId="29" applyFont="1" applyFill="1">
      <alignment/>
      <protection/>
    </xf>
    <xf numFmtId="0" fontId="57" fillId="0" borderId="0" xfId="29" applyFont="1" applyFill="1" applyBorder="1">
      <alignment/>
      <protection/>
    </xf>
    <xf numFmtId="3" fontId="23" fillId="0" borderId="0" xfId="0" applyNumberFormat="1" applyFont="1" applyFill="1" applyBorder="1"/>
    <xf numFmtId="49" fontId="23" fillId="0" borderId="0" xfId="0" applyNumberFormat="1" applyFont="1" applyFill="1" applyBorder="1"/>
    <xf numFmtId="0" fontId="65" fillId="0" borderId="0" xfId="29" applyFont="1" applyFill="1" applyAlignment="1">
      <alignment wrapText="1"/>
      <protection/>
    </xf>
    <xf numFmtId="1" fontId="21" fillId="0" borderId="0" xfId="0" applyNumberFormat="1" applyFont="1" applyFill="1" applyBorder="1"/>
    <xf numFmtId="3" fontId="21" fillId="0" borderId="0" xfId="0" applyNumberFormat="1" applyFont="1" applyFill="1"/>
    <xf numFmtId="3" fontId="25" fillId="0" borderId="0" xfId="0" applyNumberFormat="1" applyFont="1" applyFill="1" applyBorder="1" applyAlignment="1">
      <alignment vertical="center" wrapText="1"/>
    </xf>
    <xf numFmtId="0" fontId="23" fillId="0" borderId="7" xfId="31" applyNumberFormat="1" applyFont="1" applyFill="1" applyBorder="1" applyAlignment="1">
      <alignment horizontal="center" vertical="center" wrapText="1"/>
      <protection/>
    </xf>
    <xf numFmtId="0" fontId="25" fillId="0" borderId="0" xfId="0" applyFont="1" applyFill="1" applyBorder="1" applyAlignment="1">
      <alignment horizontal="left" vertical="center" wrapText="1"/>
    </xf>
    <xf numFmtId="2" fontId="66" fillId="0" borderId="0" xfId="20" applyFont="1" applyFill="1" applyBorder="1" applyAlignment="1">
      <alignment horizontal="center" vertical="center"/>
    </xf>
    <xf numFmtId="2" fontId="67" fillId="0" borderId="0" xfId="20" applyFont="1" applyFill="1" applyBorder="1" applyAlignment="1">
      <alignment horizontal="center" vertical="center"/>
    </xf>
    <xf numFmtId="2" fontId="27" fillId="0" borderId="0" xfId="0" applyNumberFormat="1" applyFont="1" applyFill="1" applyBorder="1" applyAlignment="1">
      <alignment horizontal="right" vertical="top" wrapText="1"/>
    </xf>
    <xf numFmtId="0" fontId="11" fillId="0" borderId="0" xfId="0" applyFont="1" applyFill="1" applyBorder="1" applyAlignment="1">
      <alignment horizontal="left" vertical="top" wrapText="1"/>
    </xf>
    <xf numFmtId="169" fontId="27" fillId="0" borderId="0" xfId="0" applyNumberFormat="1" applyFont="1" applyFill="1" applyBorder="1" applyAlignment="1">
      <alignment horizontal="right" vertical="top" wrapText="1"/>
    </xf>
    <xf numFmtId="169" fontId="27" fillId="0" borderId="5" xfId="0" applyNumberFormat="1" applyFont="1" applyFill="1" applyBorder="1" applyAlignment="1">
      <alignment horizontal="right" vertical="top" wrapText="1"/>
    </xf>
    <xf numFmtId="169" fontId="28" fillId="0" borderId="4" xfId="0" applyNumberFormat="1" applyFont="1" applyFill="1" applyBorder="1" applyAlignment="1">
      <alignment horizontal="right" vertical="top" wrapText="1"/>
    </xf>
    <xf numFmtId="169" fontId="28" fillId="0" borderId="0" xfId="0" applyNumberFormat="1" applyFont="1" applyFill="1" applyBorder="1" applyAlignment="1">
      <alignment horizontal="right" vertical="top" wrapText="1"/>
    </xf>
    <xf numFmtId="169" fontId="28" fillId="0" borderId="5" xfId="0" applyNumberFormat="1" applyFont="1" applyFill="1" applyBorder="1" applyAlignment="1">
      <alignment horizontal="right" vertical="top" wrapText="1"/>
    </xf>
    <xf numFmtId="169" fontId="27" fillId="0" borderId="4" xfId="0" applyNumberFormat="1" applyFont="1" applyFill="1" applyBorder="1" applyAlignment="1">
      <alignment horizontal="right" vertical="top" wrapText="1"/>
    </xf>
    <xf numFmtId="169" fontId="28" fillId="0" borderId="4" xfId="0" applyNumberFormat="1" applyFont="1" applyFill="1" applyBorder="1" applyAlignment="1">
      <alignment horizontal="right" vertical="top" wrapText="1"/>
    </xf>
    <xf numFmtId="169" fontId="27" fillId="0" borderId="4" xfId="0" applyNumberFormat="1" applyFont="1" applyFill="1" applyBorder="1" applyAlignment="1">
      <alignment horizontal="right" vertical="top" wrapText="1"/>
    </xf>
    <xf numFmtId="169" fontId="21" fillId="0" borderId="4" xfId="0" applyNumberFormat="1" applyFont="1" applyFill="1" applyBorder="1"/>
    <xf numFmtId="169" fontId="21" fillId="0" borderId="5" xfId="0" applyNumberFormat="1" applyFont="1" applyFill="1" applyBorder="1"/>
    <xf numFmtId="169" fontId="26" fillId="0" borderId="5" xfId="0" applyNumberFormat="1" applyFont="1" applyFill="1" applyBorder="1"/>
    <xf numFmtId="169" fontId="26" fillId="0" borderId="4" xfId="0" applyNumberFormat="1" applyFont="1" applyFill="1" applyBorder="1" applyAlignment="1">
      <alignment horizontal="right" vertical="top"/>
    </xf>
    <xf numFmtId="169" fontId="21" fillId="0" borderId="4" xfId="0" applyNumberFormat="1" applyFont="1" applyFill="1" applyBorder="1" applyAlignment="1">
      <alignment vertical="top"/>
    </xf>
    <xf numFmtId="169" fontId="21" fillId="0" borderId="4" xfId="0" applyNumberFormat="1" applyFont="1" applyFill="1" applyBorder="1" applyAlignment="1">
      <alignment vertical="top"/>
    </xf>
    <xf numFmtId="169" fontId="21" fillId="0" borderId="0" xfId="0" applyNumberFormat="1" applyFont="1" applyFill="1" applyBorder="1" applyAlignment="1">
      <alignment vertical="top"/>
    </xf>
    <xf numFmtId="169" fontId="21" fillId="0" borderId="4" xfId="0" applyNumberFormat="1" applyFont="1" applyFill="1" applyBorder="1" applyAlignment="1">
      <alignment horizontal="right" vertical="top"/>
    </xf>
    <xf numFmtId="0" fontId="2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4" fillId="0" borderId="0" xfId="0" applyFont="1" applyFill="1" applyAlignment="1">
      <alignment horizontal="left"/>
    </xf>
    <xf numFmtId="0" fontId="23" fillId="0" borderId="0" xfId="0" applyFont="1" applyFill="1" applyBorder="1" applyAlignment="1">
      <alignment horizontal="center" vertical="center" wrapText="1"/>
    </xf>
    <xf numFmtId="0" fontId="52" fillId="0" borderId="0" xfId="0" applyFont="1" applyFill="1" applyAlignment="1">
      <alignment horizontal="left"/>
    </xf>
    <xf numFmtId="0" fontId="5" fillId="0" borderId="0" xfId="0" applyFont="1" applyFill="1" applyBorder="1" applyAlignment="1">
      <alignment horizontal="left" vertical="top" wrapText="1"/>
    </xf>
    <xf numFmtId="0" fontId="56" fillId="0" borderId="0" xfId="0" applyFont="1" applyFill="1" applyBorder="1" applyAlignment="1">
      <alignment horizontal="left" vertical="top"/>
    </xf>
    <xf numFmtId="0" fontId="23" fillId="0" borderId="9" xfId="0" applyFont="1" applyFill="1" applyBorder="1" applyAlignment="1">
      <alignment horizontal="center" vertical="center" wrapText="1"/>
    </xf>
    <xf numFmtId="0" fontId="23" fillId="0" borderId="0" xfId="0" applyFont="1" applyFill="1" applyBorder="1" applyAlignment="1">
      <alignment horizontal="center" vertical="center"/>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57" fillId="0" borderId="0" xfId="0" applyNumberFormat="1" applyFont="1" applyFill="1" applyBorder="1" applyAlignment="1">
      <alignment horizontal="center" vertical="center" wrapText="1"/>
    </xf>
    <xf numFmtId="49" fontId="23" fillId="0" borderId="9" xfId="0" applyNumberFormat="1" applyFont="1" applyFill="1" applyBorder="1" applyAlignment="1">
      <alignment horizontal="center" wrapText="1"/>
    </xf>
    <xf numFmtId="49" fontId="57" fillId="0" borderId="0" xfId="0" applyNumberFormat="1" applyFont="1" applyFill="1" applyBorder="1" applyAlignment="1">
      <alignment horizontal="center" wrapText="1"/>
    </xf>
    <xf numFmtId="0" fontId="31" fillId="0" borderId="2"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top"/>
    </xf>
    <xf numFmtId="0" fontId="5" fillId="0" borderId="0" xfId="0" applyFont="1" applyFill="1" applyBorder="1" applyAlignment="1">
      <alignment horizontal="left" vertical="top"/>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33" fillId="0" borderId="0" xfId="0" applyFont="1" applyFill="1" applyAlignment="1">
      <alignment horizontal="left" vertical="top" wrapText="1"/>
    </xf>
    <xf numFmtId="0" fontId="11" fillId="0" borderId="0" xfId="0" applyFont="1" applyFill="1" applyBorder="1" applyAlignment="1">
      <alignment horizontal="left" vertical="top" wrapText="1"/>
    </xf>
    <xf numFmtId="49" fontId="23" fillId="0" borderId="0" xfId="0" applyNumberFormat="1" applyFont="1" applyFill="1" applyBorder="1" applyAlignment="1">
      <alignment horizontal="center" wrapText="1"/>
    </xf>
    <xf numFmtId="49" fontId="25" fillId="0" borderId="0" xfId="0" applyNumberFormat="1" applyFont="1" applyFill="1" applyBorder="1" applyAlignment="1">
      <alignment horizont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top"/>
    </xf>
    <xf numFmtId="0" fontId="23" fillId="0" borderId="27"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0" borderId="6" xfId="0" applyFont="1" applyFill="1" applyBorder="1" applyAlignment="1">
      <alignment horizontal="center" vertical="top" wrapText="1"/>
    </xf>
    <xf numFmtId="0" fontId="24" fillId="0" borderId="0"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1" fillId="0" borderId="9"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1" fillId="0" borderId="0" xfId="0" applyFont="1" applyFill="1" applyBorder="1" applyAlignment="1">
      <alignment horizontal="left" vertical="top" wrapText="1"/>
    </xf>
    <xf numFmtId="3" fontId="25" fillId="0" borderId="0" xfId="0" applyNumberFormat="1" applyFont="1" applyFill="1" applyBorder="1" applyAlignment="1">
      <alignment horizontal="center" vertical="center" wrapText="1"/>
    </xf>
    <xf numFmtId="3" fontId="28" fillId="0" borderId="5"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0" fontId="33" fillId="0" borderId="0" xfId="0" applyFont="1" applyFill="1" applyBorder="1" applyAlignment="1">
      <alignment horizontal="left" vertical="top" wrapText="1"/>
    </xf>
    <xf numFmtId="3" fontId="21" fillId="0" borderId="8" xfId="0" applyNumberFormat="1" applyFont="1" applyFill="1" applyBorder="1" applyAlignment="1">
      <alignment horizontal="center" vertical="center" wrapText="1"/>
    </xf>
    <xf numFmtId="3" fontId="21" fillId="0" borderId="9"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xf>
    <xf numFmtId="0" fontId="21" fillId="0" borderId="12"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xf>
    <xf numFmtId="3" fontId="24" fillId="0" borderId="8" xfId="0" applyNumberFormat="1" applyFont="1" applyFill="1" applyBorder="1" applyAlignment="1">
      <alignment horizontal="center" vertical="center" wrapText="1"/>
    </xf>
    <xf numFmtId="3" fontId="24" fillId="0" borderId="9"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0" fontId="25" fillId="0" borderId="0" xfId="33" applyFont="1" applyFill="1" applyAlignment="1">
      <alignment horizontal="center" vertical="center"/>
      <protection/>
    </xf>
    <xf numFmtId="0" fontId="24" fillId="0" borderId="0" xfId="0" applyNumberFormat="1" applyFont="1" applyFill="1" applyBorder="1" applyAlignment="1">
      <alignment horizontal="center" vertical="center" wrapText="1" readingOrder="1"/>
    </xf>
    <xf numFmtId="0" fontId="25" fillId="0" borderId="0" xfId="0" applyNumberFormat="1" applyFont="1" applyFill="1" applyBorder="1" applyAlignment="1">
      <alignment horizontal="center" vertical="center" wrapText="1" readingOrder="1"/>
    </xf>
    <xf numFmtId="2" fontId="24" fillId="0" borderId="0" xfId="0" applyNumberFormat="1" applyFont="1" applyFill="1" applyBorder="1" applyAlignment="1">
      <alignment horizontal="center" vertical="center" wrapText="1" readingOrder="1"/>
    </xf>
    <xf numFmtId="0" fontId="21" fillId="0" borderId="0" xfId="33" applyFont="1" applyFill="1" applyAlignment="1">
      <alignment horizontal="center" vertical="center"/>
      <protection/>
    </xf>
    <xf numFmtId="0" fontId="21" fillId="0" borderId="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left"/>
    </xf>
    <xf numFmtId="0" fontId="21" fillId="0" borderId="27" xfId="0" applyFont="1" applyFill="1" applyBorder="1" applyAlignment="1">
      <alignment horizontal="left"/>
    </xf>
    <xf numFmtId="0" fontId="24" fillId="0" borderId="16" xfId="0" applyNumberFormat="1" applyFont="1" applyFill="1" applyBorder="1" applyAlignment="1">
      <alignment horizontal="center" vertical="center" wrapText="1" readingOrder="1"/>
    </xf>
    <xf numFmtId="0" fontId="25" fillId="0" borderId="16" xfId="0" applyNumberFormat="1" applyFont="1" applyFill="1" applyBorder="1" applyAlignment="1">
      <alignment horizontal="center" vertical="center" wrapText="1" readingOrder="1"/>
    </xf>
    <xf numFmtId="0" fontId="25"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0" xfId="0" applyFont="1" applyFill="1" applyAlignment="1">
      <alignment horizontal="center" vertical="center"/>
    </xf>
    <xf numFmtId="0" fontId="33"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21" fillId="0" borderId="3"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3" fillId="0" borderId="7" xfId="29" applyNumberFormat="1" applyFont="1" applyFill="1" applyBorder="1" applyAlignment="1">
      <alignment horizontal="center" vertical="center" wrapText="1"/>
      <protection/>
    </xf>
    <xf numFmtId="0" fontId="23" fillId="0" borderId="28" xfId="29" applyNumberFormat="1" applyFont="1" applyFill="1" applyBorder="1" applyAlignment="1">
      <alignment horizontal="center" vertical="center" wrapText="1"/>
      <protection/>
    </xf>
    <xf numFmtId="0" fontId="21" fillId="0" borderId="9" xfId="29" applyNumberFormat="1" applyFont="1" applyFill="1" applyBorder="1" applyAlignment="1">
      <alignment horizontal="center" vertical="center" wrapText="1"/>
      <protection/>
    </xf>
    <xf numFmtId="0" fontId="21" fillId="0" borderId="0" xfId="29" applyNumberFormat="1" applyFont="1" applyFill="1" applyBorder="1" applyAlignment="1">
      <alignment horizontal="center" vertical="center" wrapText="1"/>
      <protection/>
    </xf>
    <xf numFmtId="0" fontId="23" fillId="0" borderId="2" xfId="31" applyNumberFormat="1" applyFont="1" applyFill="1" applyBorder="1" applyAlignment="1">
      <alignment horizontal="center" vertical="center" wrapText="1"/>
      <protection/>
    </xf>
    <xf numFmtId="0" fontId="23" fillId="0" borderId="3" xfId="31" applyNumberFormat="1" applyFont="1" applyFill="1" applyBorder="1" applyAlignment="1">
      <alignment horizontal="center" vertical="center" wrapText="1"/>
      <protection/>
    </xf>
    <xf numFmtId="0" fontId="23" fillId="0" borderId="3" xfId="29" applyNumberFormat="1" applyFont="1" applyFill="1" applyBorder="1" applyAlignment="1">
      <alignment horizontal="center" vertical="center" wrapText="1"/>
      <protection/>
    </xf>
    <xf numFmtId="0" fontId="23" fillId="0" borderId="27" xfId="29" applyNumberFormat="1" applyFont="1" applyFill="1" applyBorder="1" applyAlignment="1">
      <alignment horizontal="center" vertical="center" wrapText="1"/>
      <protection/>
    </xf>
    <xf numFmtId="0" fontId="23" fillId="0" borderId="12" xfId="29" applyNumberFormat="1" applyFont="1" applyFill="1" applyBorder="1" applyAlignment="1">
      <alignment horizontal="center" vertical="center" wrapText="1"/>
      <protection/>
    </xf>
    <xf numFmtId="0" fontId="25" fillId="0" borderId="0" xfId="29" applyNumberFormat="1" applyFont="1" applyFill="1" applyBorder="1" applyAlignment="1">
      <alignment horizontal="center" vertical="center" wrapText="1"/>
      <protection/>
    </xf>
    <xf numFmtId="0" fontId="23" fillId="0" borderId="0" xfId="29" applyNumberFormat="1" applyFont="1" applyFill="1" applyBorder="1" applyAlignment="1">
      <alignment horizontal="center" vertical="center" wrapText="1"/>
      <protection/>
    </xf>
    <xf numFmtId="0" fontId="23" fillId="0" borderId="27" xfId="31" applyNumberFormat="1" applyFont="1" applyFill="1" applyBorder="1" applyAlignment="1">
      <alignment horizontal="center" vertical="center" wrapText="1"/>
      <protection/>
    </xf>
    <xf numFmtId="0" fontId="23" fillId="0" borderId="7" xfId="31" applyNumberFormat="1" applyFont="1" applyFill="1" applyBorder="1" applyAlignment="1">
      <alignment horizontal="center" vertical="center" wrapText="1"/>
      <protection/>
    </xf>
    <xf numFmtId="0" fontId="23" fillId="0" borderId="28" xfId="31" applyNumberFormat="1" applyFont="1" applyFill="1" applyBorder="1" applyAlignment="1">
      <alignment horizontal="center" vertical="center" wrapText="1"/>
      <protection/>
    </xf>
    <xf numFmtId="0" fontId="21" fillId="0" borderId="7"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3" fillId="0" borderId="4" xfId="29" applyNumberFormat="1" applyFont="1" applyFill="1" applyBorder="1" applyAlignment="1">
      <alignment horizontal="center" vertical="center" wrapText="1"/>
      <protection/>
    </xf>
    <xf numFmtId="0" fontId="23" fillId="0" borderId="9" xfId="29" applyNumberFormat="1" applyFont="1" applyFill="1" applyBorder="1" applyAlignment="1">
      <alignment horizontal="center" vertical="center" wrapText="1"/>
      <protection/>
    </xf>
    <xf numFmtId="0" fontId="23" fillId="0" borderId="4" xfId="31" applyNumberFormat="1" applyFont="1" applyFill="1" applyBorder="1" applyAlignment="1">
      <alignment horizontal="center" vertical="center" wrapText="1"/>
      <protection/>
    </xf>
    <xf numFmtId="0" fontId="23" fillId="0" borderId="0" xfId="31" applyNumberFormat="1" applyFont="1" applyFill="1" applyBorder="1" applyAlignment="1">
      <alignment horizontal="center" vertical="center" wrapText="1"/>
      <protection/>
    </xf>
    <xf numFmtId="0" fontId="25" fillId="0" borderId="0" xfId="31" applyNumberFormat="1" applyFont="1" applyFill="1" applyBorder="1" applyAlignment="1">
      <alignment horizontal="center" vertical="center" wrapText="1"/>
      <protection/>
    </xf>
    <xf numFmtId="0" fontId="23" fillId="0" borderId="9" xfId="31" applyNumberFormat="1" applyFont="1" applyFill="1" applyBorder="1" applyAlignment="1">
      <alignment horizontal="center" vertical="center" wrapText="1"/>
      <protection/>
    </xf>
    <xf numFmtId="0" fontId="23" fillId="0" borderId="12" xfId="31" applyNumberFormat="1" applyFont="1" applyFill="1" applyBorder="1" applyAlignment="1">
      <alignment horizontal="center" vertical="center" wrapText="1"/>
      <protection/>
    </xf>
    <xf numFmtId="0" fontId="23" fillId="0" borderId="8" xfId="31" applyNumberFormat="1" applyFont="1" applyFill="1" applyBorder="1" applyAlignment="1">
      <alignment horizontal="center" vertical="center" wrapText="1"/>
      <protection/>
    </xf>
    <xf numFmtId="0" fontId="23" fillId="0" borderId="5" xfId="31" applyNumberFormat="1" applyFont="1" applyFill="1" applyBorder="1" applyAlignment="1">
      <alignment horizontal="center" vertical="center" wrapText="1"/>
      <protection/>
    </xf>
    <xf numFmtId="0" fontId="25"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top"/>
    </xf>
    <xf numFmtId="0" fontId="23" fillId="0" borderId="9" xfId="0" applyNumberFormat="1" applyFont="1" applyFill="1" applyBorder="1" applyAlignment="1">
      <alignment horizontal="center" vertical="center" wrapText="1"/>
    </xf>
    <xf numFmtId="0" fontId="23" fillId="0" borderId="11" xfId="31" applyNumberFormat="1" applyFont="1" applyFill="1" applyBorder="1" applyAlignment="1">
      <alignment horizontal="center" vertical="center" wrapText="1"/>
      <protection/>
    </xf>
    <xf numFmtId="0" fontId="23" fillId="0" borderId="6" xfId="31" applyNumberFormat="1" applyFont="1" applyFill="1" applyBorder="1" applyAlignment="1">
      <alignment horizontal="center" vertical="center" wrapText="1"/>
      <protection/>
    </xf>
    <xf numFmtId="0" fontId="23" fillId="0" borderId="7" xfId="29" applyFont="1" applyFill="1" applyBorder="1" applyAlignment="1">
      <alignment horizontal="center" vertical="center" wrapText="1"/>
      <protection/>
    </xf>
    <xf numFmtId="0" fontId="23" fillId="0" borderId="28" xfId="29" applyFont="1" applyFill="1" applyBorder="1" applyAlignment="1">
      <alignment horizontal="center" vertical="center" wrapText="1"/>
      <protection/>
    </xf>
    <xf numFmtId="0" fontId="23" fillId="0" borderId="4" xfId="29" applyFont="1" applyFill="1" applyBorder="1" applyAlignment="1">
      <alignment horizontal="center" vertical="center" wrapText="1"/>
      <protection/>
    </xf>
    <xf numFmtId="0" fontId="23" fillId="0" borderId="8" xfId="29" applyFont="1" applyFill="1" applyBorder="1" applyAlignment="1">
      <alignment horizontal="center" vertical="center" wrapText="1"/>
      <protection/>
    </xf>
    <xf numFmtId="0" fontId="23" fillId="0" borderId="11" xfId="29" applyFont="1" applyFill="1" applyBorder="1" applyAlignment="1">
      <alignment horizontal="center" vertical="center" wrapText="1"/>
      <protection/>
    </xf>
    <xf numFmtId="0" fontId="23" fillId="0" borderId="26" xfId="29" applyFont="1" applyFill="1" applyBorder="1" applyAlignment="1">
      <alignment horizontal="center" vertical="center" wrapText="1"/>
      <protection/>
    </xf>
    <xf numFmtId="0" fontId="23" fillId="0" borderId="32" xfId="29" applyFont="1" applyFill="1" applyBorder="1" applyAlignment="1">
      <alignment horizontal="center" vertical="center" wrapText="1"/>
      <protection/>
    </xf>
    <xf numFmtId="2" fontId="23" fillId="0" borderId="8" xfId="29" applyNumberFormat="1" applyFont="1" applyFill="1" applyBorder="1" applyAlignment="1">
      <alignment horizontal="center" vertical="center" wrapText="1"/>
      <protection/>
    </xf>
    <xf numFmtId="2" fontId="23" fillId="0" borderId="11" xfId="29" applyNumberFormat="1" applyFont="1" applyFill="1" applyBorder="1" applyAlignment="1">
      <alignment horizontal="center" vertical="center" wrapText="1"/>
      <protection/>
    </xf>
    <xf numFmtId="2" fontId="23" fillId="0" borderId="26" xfId="29" applyNumberFormat="1" applyFont="1" applyFill="1" applyBorder="1" applyAlignment="1">
      <alignment horizontal="center" vertical="center" wrapText="1"/>
      <protection/>
    </xf>
    <xf numFmtId="2" fontId="23" fillId="0" borderId="32" xfId="29" applyNumberFormat="1" applyFont="1" applyFill="1" applyBorder="1" applyAlignment="1">
      <alignment horizontal="center" vertical="center" wrapText="1"/>
      <protection/>
    </xf>
    <xf numFmtId="0" fontId="23" fillId="0" borderId="5" xfId="29" applyFont="1" applyFill="1" applyBorder="1" applyAlignment="1">
      <alignment horizontal="center" vertical="center" wrapText="1"/>
      <protection/>
    </xf>
    <xf numFmtId="0" fontId="23" fillId="0" borderId="0" xfId="29" applyFont="1" applyFill="1" applyBorder="1" applyAlignment="1">
      <alignment horizontal="center" vertical="center" wrapText="1"/>
      <protection/>
    </xf>
    <xf numFmtId="0" fontId="25" fillId="0" borderId="0" xfId="29" applyFont="1" applyFill="1" applyBorder="1" applyAlignment="1">
      <alignment horizontal="center" vertical="center" wrapText="1"/>
      <protection/>
    </xf>
    <xf numFmtId="0" fontId="23" fillId="0" borderId="3" xfId="29" applyFont="1" applyFill="1" applyBorder="1" applyAlignment="1">
      <alignment horizontal="center" vertical="center"/>
      <protection/>
    </xf>
    <xf numFmtId="0" fontId="23" fillId="0" borderId="27" xfId="29" applyFont="1" applyFill="1" applyBorder="1" applyAlignment="1">
      <alignment horizontal="center" vertical="center"/>
      <protection/>
    </xf>
    <xf numFmtId="0" fontId="23" fillId="0" borderId="6" xfId="29" applyFont="1" applyFill="1" applyBorder="1" applyAlignment="1">
      <alignment horizontal="center" vertical="center" wrapText="1"/>
      <protection/>
    </xf>
    <xf numFmtId="0" fontId="23" fillId="0" borderId="12" xfId="29" applyFont="1" applyFill="1" applyBorder="1" applyAlignment="1">
      <alignment horizontal="center" vertical="center"/>
      <protection/>
    </xf>
    <xf numFmtId="0" fontId="23" fillId="0" borderId="9" xfId="29" applyFont="1" applyFill="1" applyBorder="1" applyAlignment="1">
      <alignment horizontal="center" vertical="center" wrapText="1"/>
      <protection/>
    </xf>
    <xf numFmtId="0" fontId="33" fillId="0" borderId="0" xfId="0" applyFont="1" applyFill="1" applyBorder="1" applyAlignment="1">
      <alignment vertical="top" wrapText="1"/>
    </xf>
    <xf numFmtId="0" fontId="11" fillId="0" borderId="0" xfId="0" applyFont="1" applyFill="1" applyBorder="1" applyAlignment="1">
      <alignment vertical="top" wrapText="1"/>
    </xf>
    <xf numFmtId="0" fontId="21"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1" fillId="0" borderId="0" xfId="0" applyFont="1" applyFill="1" applyAlignment="1">
      <alignment horizontal="left" vertical="top"/>
    </xf>
    <xf numFmtId="0" fontId="21"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1" fillId="0" borderId="10" xfId="0" applyFont="1" applyFill="1" applyBorder="1" applyAlignment="1">
      <alignment horizontal="left" vertical="top"/>
    </xf>
    <xf numFmtId="0" fontId="24" fillId="0" borderId="3" xfId="0" applyFont="1" applyFill="1" applyBorder="1" applyAlignment="1">
      <alignment horizontal="center" vertical="top"/>
    </xf>
    <xf numFmtId="0" fontId="24" fillId="0" borderId="27" xfId="0" applyFont="1" applyFill="1" applyBorder="1" applyAlignment="1">
      <alignment horizontal="center" vertical="top"/>
    </xf>
    <xf numFmtId="0" fontId="24" fillId="0" borderId="12" xfId="0" applyFont="1" applyFill="1" applyBorder="1" applyAlignment="1">
      <alignment horizontal="center" vertical="top"/>
    </xf>
    <xf numFmtId="0" fontId="23" fillId="0" borderId="11" xfId="0" applyFont="1" applyFill="1" applyBorder="1" applyAlignment="1" applyProtection="1">
      <alignment horizontal="center" vertical="center" wrapText="1"/>
      <protection/>
    </xf>
    <xf numFmtId="0" fontId="23" fillId="0" borderId="32" xfId="0"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6" xfId="0" applyFont="1" applyFill="1" applyBorder="1" applyAlignment="1" applyProtection="1">
      <alignment horizontal="center" vertical="center" wrapText="1"/>
      <protection/>
    </xf>
    <xf numFmtId="0" fontId="23" fillId="0" borderId="2"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1" fillId="0" borderId="0" xfId="0" applyFont="1" applyFill="1" applyAlignment="1">
      <alignment horizontal="left" vertical="top" wrapText="1"/>
    </xf>
    <xf numFmtId="0" fontId="33" fillId="0" borderId="0" xfId="0" applyFont="1" applyFill="1" applyAlignment="1">
      <alignment vertical="top" wrapText="1"/>
    </xf>
    <xf numFmtId="0" fontId="33" fillId="0" borderId="0" xfId="0" applyFont="1" applyFill="1" applyAlignment="1">
      <alignment vertical="top"/>
    </xf>
    <xf numFmtId="0" fontId="11" fillId="0" borderId="0" xfId="0" applyFont="1" applyFill="1" applyBorder="1" applyAlignment="1">
      <alignment vertical="top"/>
    </xf>
    <xf numFmtId="0" fontId="21" fillId="0" borderId="3" xfId="0" applyFont="1" applyFill="1" applyBorder="1" applyAlignment="1">
      <alignment horizontal="center" vertical="center"/>
    </xf>
    <xf numFmtId="0" fontId="24" fillId="0" borderId="0" xfId="0" applyNumberFormat="1" applyFont="1" applyFill="1" applyBorder="1" applyAlignment="1">
      <alignment horizontal="left" vertical="center" wrapText="1" readingOrder="1"/>
    </xf>
    <xf numFmtId="0" fontId="25" fillId="0" borderId="0" xfId="0" applyFont="1" applyFill="1" applyBorder="1" applyAlignment="1">
      <alignment horizontal="left" vertical="center" wrapText="1"/>
    </xf>
    <xf numFmtId="1" fontId="25" fillId="0" borderId="0" xfId="0" applyNumberFormat="1" applyFont="1" applyFill="1" applyBorder="1" applyAlignment="1">
      <alignment horizontal="center"/>
    </xf>
    <xf numFmtId="0" fontId="5" fillId="0" borderId="0" xfId="0" applyFont="1" applyFill="1" applyAlignment="1">
      <alignment horizontal="left" vertical="top" wrapText="1"/>
    </xf>
    <xf numFmtId="0" fontId="23" fillId="0" borderId="9" xfId="0" applyFont="1" applyFill="1" applyBorder="1" applyAlignment="1">
      <alignment horizontal="center"/>
    </xf>
    <xf numFmtId="0" fontId="23" fillId="0" borderId="0" xfId="0" applyFont="1" applyFill="1" applyBorder="1" applyAlignment="1">
      <alignment horizontal="center"/>
    </xf>
    <xf numFmtId="1" fontId="21" fillId="0" borderId="0" xfId="0" applyNumberFormat="1" applyFont="1" applyFill="1" applyBorder="1" applyAlignment="1">
      <alignment horizontal="center"/>
    </xf>
    <xf numFmtId="0" fontId="21" fillId="0" borderId="0" xfId="0" applyFont="1" applyFill="1" applyAlignment="1">
      <alignment horizontal="center"/>
    </xf>
    <xf numFmtId="0" fontId="5" fillId="0" borderId="0" xfId="0" applyFont="1" applyFill="1" applyAlignment="1">
      <alignment vertical="top" wrapText="1"/>
    </xf>
    <xf numFmtId="0" fontId="11" fillId="0" borderId="10" xfId="0" applyFont="1" applyFill="1" applyBorder="1" applyAlignment="1">
      <alignment vertical="top" wrapText="1"/>
    </xf>
    <xf numFmtId="0" fontId="21" fillId="0" borderId="32" xfId="0" applyFont="1" applyFill="1" applyBorder="1" applyAlignment="1">
      <alignment horizontal="center" vertical="center" wrapText="1"/>
    </xf>
    <xf numFmtId="0" fontId="25" fillId="0" borderId="0" xfId="0" applyFont="1" applyFill="1" applyAlignment="1">
      <alignment horizontal="center" vertical="top"/>
    </xf>
    <xf numFmtId="0" fontId="52" fillId="0" borderId="0" xfId="0" applyFont="1" applyFill="1" applyBorder="1" applyAlignment="1">
      <alignment horizontal="center"/>
    </xf>
    <xf numFmtId="0" fontId="21" fillId="0" borderId="9" xfId="0" applyFont="1" applyFill="1" applyBorder="1" applyAlignment="1">
      <alignment horizontal="center"/>
    </xf>
    <xf numFmtId="0" fontId="21" fillId="0" borderId="0" xfId="0" applyFont="1" applyFill="1" applyBorder="1" applyAlignment="1">
      <alignment horizontal="center"/>
    </xf>
  </cellXfs>
  <cellStyles count="20">
    <cellStyle name="Normal" xfId="0"/>
    <cellStyle name="Percent" xfId="15"/>
    <cellStyle name="Currency" xfId="16"/>
    <cellStyle name="Currency [0]" xfId="17"/>
    <cellStyle name="Comma" xfId="18"/>
    <cellStyle name="Comma [0]" xfId="19"/>
    <cellStyle name="Hiperłącze" xfId="20"/>
    <cellStyle name="Procentowy" xfId="21"/>
    <cellStyle name="Normalny 3" xfId="22"/>
    <cellStyle name="Normalny 2" xfId="23"/>
    <cellStyle name="Kolumna" xfId="24"/>
    <cellStyle name="Dziesiętny 2" xfId="25"/>
    <cellStyle name="Normalny 5" xfId="26"/>
    <cellStyle name="style1456914000395" xfId="27"/>
    <cellStyle name="style1456828008683" xfId="28"/>
    <cellStyle name="Normalny 2 2" xfId="29"/>
    <cellStyle name="style1455538373408" xfId="30"/>
    <cellStyle name="Normalny_Tabl.publ.L3(1-10)" xfId="31"/>
    <cellStyle name="Normalny 6" xfId="32"/>
    <cellStyle name="Normalny 4" xfId="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customXml" Target="../customXml/item1.xml" /><Relationship Id="rId34" Type="http://schemas.openxmlformats.org/officeDocument/2006/relationships/customXml" Target="../customXml/item2.xml" /><Relationship Id="rId3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workbookViewId="0" topLeftCell="A1">
      <pane ySplit="3" topLeftCell="A4" activePane="bottomLeft" state="frozen"/>
      <selection pane="topLeft" activeCell="O16" sqref="O16"/>
      <selection pane="bottomLeft" activeCell="A1" sqref="A1"/>
    </sheetView>
  </sheetViews>
  <sheetFormatPr defaultColWidth="9.140625" defaultRowHeight="15"/>
  <cols>
    <col min="1" max="1" width="13.7109375" style="2" customWidth="1"/>
    <col min="2" max="2" width="150.421875" style="9" customWidth="1"/>
    <col min="3" max="16384" width="9.140625" style="2" customWidth="1"/>
  </cols>
  <sheetData>
    <row r="1" spans="1:2" s="5" customFormat="1" ht="31.95" customHeight="1">
      <c r="A1" s="215"/>
      <c r="B1" s="58"/>
    </row>
    <row r="2" spans="1:2" s="5" customFormat="1" ht="21.9" customHeight="1">
      <c r="A2" s="4"/>
      <c r="B2" s="59" t="s">
        <v>544</v>
      </c>
    </row>
    <row r="3" spans="1:4" s="5" customFormat="1" ht="21.9" customHeight="1">
      <c r="A3" s="4"/>
      <c r="B3" s="217" t="s">
        <v>545</v>
      </c>
      <c r="D3" s="15"/>
    </row>
    <row r="4" spans="1:4" ht="23.4" customHeight="1">
      <c r="A4" s="4"/>
      <c r="B4" s="60" t="s">
        <v>173</v>
      </c>
      <c r="D4" s="16"/>
    </row>
    <row r="5" spans="1:4" ht="23.4" customHeight="1">
      <c r="A5" s="4"/>
      <c r="B5" s="218" t="s">
        <v>234</v>
      </c>
      <c r="D5" s="16"/>
    </row>
    <row r="6" spans="1:2" ht="18.6" customHeight="1">
      <c r="A6" s="295" t="s">
        <v>257</v>
      </c>
      <c r="B6" s="15" t="s">
        <v>256</v>
      </c>
    </row>
    <row r="7" spans="1:2" ht="18.6" customHeight="1">
      <c r="A7" s="5"/>
      <c r="B7" s="295" t="s">
        <v>310</v>
      </c>
    </row>
    <row r="8" spans="1:9" s="5" customFormat="1" ht="23.4" customHeight="1">
      <c r="A8" s="61" t="s">
        <v>552</v>
      </c>
      <c r="B8" s="60" t="s">
        <v>1138</v>
      </c>
      <c r="C8" s="13"/>
      <c r="D8" s="13"/>
      <c r="E8" s="13"/>
      <c r="F8" s="13"/>
      <c r="G8" s="13"/>
      <c r="H8" s="13"/>
      <c r="I8" s="6"/>
    </row>
    <row r="9" spans="1:9" s="5" customFormat="1" ht="23.4" customHeight="1">
      <c r="A9" s="4"/>
      <c r="B9" s="218" t="s">
        <v>1139</v>
      </c>
      <c r="C9" s="14"/>
      <c r="D9" s="14"/>
      <c r="E9" s="14"/>
      <c r="F9" s="14"/>
      <c r="G9" s="14"/>
      <c r="H9" s="14"/>
      <c r="I9" s="6"/>
    </row>
    <row r="10" spans="1:9" s="5" customFormat="1" ht="18.6" customHeight="1">
      <c r="A10" s="295" t="s">
        <v>0</v>
      </c>
      <c r="B10" s="15" t="s">
        <v>919</v>
      </c>
      <c r="C10" s="14"/>
      <c r="D10" s="14"/>
      <c r="E10" s="14"/>
      <c r="F10" s="14"/>
      <c r="G10" s="14"/>
      <c r="H10" s="14"/>
      <c r="I10" s="6"/>
    </row>
    <row r="11" spans="1:9" s="5" customFormat="1" ht="18.6" customHeight="1">
      <c r="A11" s="17"/>
      <c r="B11" s="219" t="s">
        <v>916</v>
      </c>
      <c r="C11" s="14"/>
      <c r="D11" s="14"/>
      <c r="E11" s="14"/>
      <c r="F11" s="14"/>
      <c r="G11" s="14"/>
      <c r="H11" s="14"/>
      <c r="I11" s="6"/>
    </row>
    <row r="12" spans="1:14" s="5" customFormat="1" ht="18.6" customHeight="1">
      <c r="A12" s="15" t="s">
        <v>1</v>
      </c>
      <c r="B12" s="295" t="s">
        <v>906</v>
      </c>
      <c r="C12" s="14"/>
      <c r="D12" s="14"/>
      <c r="E12" s="14"/>
      <c r="F12" s="14"/>
      <c r="G12" s="14"/>
      <c r="H12" s="14"/>
      <c r="I12" s="14"/>
      <c r="N12" s="7"/>
    </row>
    <row r="13" spans="1:9" s="5" customFormat="1" ht="18.6" customHeight="1">
      <c r="A13" s="17"/>
      <c r="B13" s="219" t="s">
        <v>784</v>
      </c>
      <c r="C13" s="14"/>
      <c r="D13" s="14"/>
      <c r="E13" s="14"/>
      <c r="F13" s="14"/>
      <c r="G13" s="14"/>
      <c r="H13" s="14"/>
      <c r="I13" s="14"/>
    </row>
    <row r="14" spans="1:12" s="5" customFormat="1" ht="18.6" customHeight="1">
      <c r="A14" s="15" t="s">
        <v>2</v>
      </c>
      <c r="B14" s="15" t="s">
        <v>258</v>
      </c>
      <c r="C14" s="13"/>
      <c r="D14" s="13"/>
      <c r="E14" s="13"/>
      <c r="F14" s="13"/>
      <c r="G14" s="13"/>
      <c r="H14" s="13"/>
      <c r="I14" s="13"/>
      <c r="L14" s="2"/>
    </row>
    <row r="15" spans="1:9" s="5" customFormat="1" ht="18.6" customHeight="1">
      <c r="A15" s="17"/>
      <c r="B15" s="219" t="s">
        <v>236</v>
      </c>
      <c r="C15" s="13"/>
      <c r="D15" s="13"/>
      <c r="E15" s="13"/>
      <c r="F15" s="13"/>
      <c r="G15" s="13"/>
      <c r="H15" s="13"/>
      <c r="I15" s="13"/>
    </row>
    <row r="16" spans="1:9" s="5" customFormat="1" ht="18.6" customHeight="1">
      <c r="A16" s="15" t="s">
        <v>3</v>
      </c>
      <c r="B16" s="15" t="s">
        <v>913</v>
      </c>
      <c r="C16" s="14"/>
      <c r="D16" s="14"/>
      <c r="E16" s="14"/>
      <c r="F16" s="14"/>
      <c r="G16" s="6"/>
      <c r="H16" s="6"/>
      <c r="I16" s="6"/>
    </row>
    <row r="17" spans="1:9" s="5" customFormat="1" ht="18.6" customHeight="1">
      <c r="A17" s="17"/>
      <c r="B17" s="219" t="s">
        <v>912</v>
      </c>
      <c r="C17" s="14"/>
      <c r="D17" s="14"/>
      <c r="E17" s="14"/>
      <c r="F17" s="14"/>
      <c r="G17" s="6"/>
      <c r="H17" s="6"/>
      <c r="I17" s="6"/>
    </row>
    <row r="18" spans="1:9" s="5" customFormat="1" ht="18.6" customHeight="1">
      <c r="A18" s="15" t="s">
        <v>228</v>
      </c>
      <c r="B18" s="295" t="s">
        <v>259</v>
      </c>
      <c r="C18" s="14"/>
      <c r="D18" s="14"/>
      <c r="E18" s="14"/>
      <c r="F18" s="14"/>
      <c r="G18" s="6"/>
      <c r="H18" s="6"/>
      <c r="I18" s="6"/>
    </row>
    <row r="19" spans="1:12" s="5" customFormat="1" ht="18.6" customHeight="1">
      <c r="A19" s="17"/>
      <c r="B19" s="219" t="s">
        <v>294</v>
      </c>
      <c r="C19" s="14"/>
      <c r="D19" s="14"/>
      <c r="E19" s="14"/>
      <c r="F19" s="14"/>
      <c r="G19" s="6"/>
      <c r="H19" s="6"/>
      <c r="I19" s="6"/>
      <c r="L19" s="2"/>
    </row>
    <row r="20" spans="1:9" s="5" customFormat="1" ht="18.6" customHeight="1">
      <c r="A20" s="15" t="s">
        <v>143</v>
      </c>
      <c r="B20" s="295" t="s">
        <v>920</v>
      </c>
      <c r="C20" s="14"/>
      <c r="D20" s="14"/>
      <c r="E20" s="14"/>
      <c r="F20" s="14"/>
      <c r="G20" s="6"/>
      <c r="H20" s="6"/>
      <c r="I20" s="6"/>
    </row>
    <row r="21" spans="1:9" s="5" customFormat="1" ht="18.6" customHeight="1">
      <c r="A21" s="17"/>
      <c r="B21" s="295" t="s">
        <v>918</v>
      </c>
      <c r="C21" s="13"/>
      <c r="D21" s="13"/>
      <c r="E21" s="13"/>
      <c r="F21" s="13"/>
      <c r="G21" s="6"/>
      <c r="H21" s="6"/>
      <c r="I21" s="6"/>
    </row>
    <row r="22" spans="1:9" s="5" customFormat="1" ht="23.4" customHeight="1">
      <c r="A22" s="61" t="s">
        <v>553</v>
      </c>
      <c r="B22" s="60" t="s">
        <v>229</v>
      </c>
      <c r="C22" s="14"/>
      <c r="D22" s="14"/>
      <c r="E22" s="14"/>
      <c r="F22" s="14"/>
      <c r="G22" s="14"/>
      <c r="H22" s="14"/>
      <c r="I22" s="6"/>
    </row>
    <row r="23" spans="1:9" s="5" customFormat="1" ht="23.4" customHeight="1">
      <c r="A23" s="4"/>
      <c r="B23" s="218" t="s">
        <v>230</v>
      </c>
      <c r="C23" s="14"/>
      <c r="D23" s="14"/>
      <c r="E23" s="14"/>
      <c r="F23" s="14"/>
      <c r="G23" s="14"/>
      <c r="H23" s="14"/>
      <c r="I23" s="6"/>
    </row>
    <row r="24" spans="1:9" s="5" customFormat="1" ht="18.6" customHeight="1">
      <c r="A24" s="15" t="s">
        <v>144</v>
      </c>
      <c r="B24" s="15" t="s">
        <v>905</v>
      </c>
      <c r="C24" s="14"/>
      <c r="D24" s="14"/>
      <c r="E24" s="14"/>
      <c r="F24" s="14"/>
      <c r="G24" s="14"/>
      <c r="H24" s="14"/>
      <c r="I24" s="6"/>
    </row>
    <row r="25" spans="1:9" s="5" customFormat="1" ht="18.6" customHeight="1">
      <c r="A25" s="17"/>
      <c r="B25" s="219" t="s">
        <v>902</v>
      </c>
      <c r="C25" s="14"/>
      <c r="D25" s="14"/>
      <c r="E25" s="14"/>
      <c r="F25" s="14"/>
      <c r="G25" s="14"/>
      <c r="H25" s="14"/>
      <c r="I25" s="6"/>
    </row>
    <row r="26" spans="1:9" s="5" customFormat="1" ht="18.6" customHeight="1">
      <c r="A26" s="15" t="s">
        <v>261</v>
      </c>
      <c r="B26" s="15" t="s">
        <v>260</v>
      </c>
      <c r="C26" s="14"/>
      <c r="D26" s="14"/>
      <c r="E26" s="14"/>
      <c r="F26" s="14"/>
      <c r="G26" s="14"/>
      <c r="H26" s="14"/>
      <c r="I26" s="14"/>
    </row>
    <row r="27" spans="1:9" s="5" customFormat="1" ht="18.6" customHeight="1">
      <c r="A27" s="17"/>
      <c r="B27" s="219" t="s">
        <v>238</v>
      </c>
      <c r="C27" s="14"/>
      <c r="D27" s="14"/>
      <c r="E27" s="14"/>
      <c r="F27" s="14"/>
      <c r="G27" s="14"/>
      <c r="H27" s="14"/>
      <c r="I27" s="14"/>
    </row>
    <row r="28" spans="1:9" s="5" customFormat="1" ht="18.6" customHeight="1">
      <c r="A28" s="15" t="s">
        <v>263</v>
      </c>
      <c r="B28" s="15" t="s">
        <v>262</v>
      </c>
      <c r="C28" s="14"/>
      <c r="D28" s="14"/>
      <c r="E28" s="14"/>
      <c r="F28" s="14"/>
      <c r="G28" s="14"/>
      <c r="H28" s="14"/>
      <c r="I28" s="14"/>
    </row>
    <row r="29" spans="1:9" s="5" customFormat="1" ht="18.6" customHeight="1">
      <c r="A29" s="17"/>
      <c r="B29" s="219" t="s">
        <v>245</v>
      </c>
      <c r="C29" s="14"/>
      <c r="D29" s="14"/>
      <c r="E29" s="14"/>
      <c r="F29" s="14"/>
      <c r="G29" s="14"/>
      <c r="H29" s="14"/>
      <c r="I29" s="14"/>
    </row>
    <row r="30" spans="1:4" ht="18.6" customHeight="1">
      <c r="A30" s="15" t="s">
        <v>265</v>
      </c>
      <c r="B30" s="15" t="s">
        <v>264</v>
      </c>
      <c r="D30" s="16"/>
    </row>
    <row r="31" spans="1:4" ht="18.6" customHeight="1">
      <c r="A31" s="17"/>
      <c r="B31" s="219" t="s">
        <v>242</v>
      </c>
      <c r="D31" s="16"/>
    </row>
    <row r="32" spans="1:2" s="5" customFormat="1" ht="23.4" customHeight="1">
      <c r="A32" s="61" t="s">
        <v>554</v>
      </c>
      <c r="B32" s="60" t="s">
        <v>231</v>
      </c>
    </row>
    <row r="33" spans="1:2" s="5" customFormat="1" ht="23.4" customHeight="1">
      <c r="A33" s="4"/>
      <c r="B33" s="218" t="s">
        <v>232</v>
      </c>
    </row>
    <row r="34" spans="1:2" s="5" customFormat="1" ht="18.6" customHeight="1">
      <c r="A34" s="15" t="s">
        <v>281</v>
      </c>
      <c r="B34" s="15" t="s">
        <v>1016</v>
      </c>
    </row>
    <row r="35" spans="1:2" s="5" customFormat="1" ht="18.6" customHeight="1">
      <c r="A35" s="15"/>
      <c r="B35" s="219" t="s">
        <v>1046</v>
      </c>
    </row>
    <row r="36" spans="1:2" s="5" customFormat="1" ht="18.6" customHeight="1">
      <c r="A36" s="15" t="s">
        <v>282</v>
      </c>
      <c r="B36" s="15" t="s">
        <v>1008</v>
      </c>
    </row>
    <row r="37" spans="1:2" s="5" customFormat="1" ht="18.6" customHeight="1">
      <c r="A37" s="15"/>
      <c r="B37" s="219" t="s">
        <v>1007</v>
      </c>
    </row>
    <row r="38" spans="1:4" ht="18.6" customHeight="1">
      <c r="A38" s="15" t="s">
        <v>283</v>
      </c>
      <c r="B38" s="15" t="s">
        <v>300</v>
      </c>
      <c r="D38" s="16"/>
    </row>
    <row r="39" spans="1:4" ht="18.6" customHeight="1">
      <c r="A39" s="15"/>
      <c r="B39" s="219" t="s">
        <v>307</v>
      </c>
      <c r="D39" s="16"/>
    </row>
    <row r="40" spans="1:2" s="5" customFormat="1" ht="18.6" customHeight="1">
      <c r="A40" s="15" t="s">
        <v>284</v>
      </c>
      <c r="B40" s="15" t="s">
        <v>301</v>
      </c>
    </row>
    <row r="41" spans="1:2" s="5" customFormat="1" ht="18.6" customHeight="1">
      <c r="A41" s="15"/>
      <c r="B41" s="219" t="s">
        <v>308</v>
      </c>
    </row>
    <row r="42" spans="1:2" s="5" customFormat="1" ht="18.6" customHeight="1">
      <c r="A42" s="15" t="s">
        <v>285</v>
      </c>
      <c r="B42" s="15" t="s">
        <v>299</v>
      </c>
    </row>
    <row r="43" spans="1:2" s="5" customFormat="1" ht="18.6" customHeight="1">
      <c r="A43" s="15"/>
      <c r="B43" s="219" t="s">
        <v>309</v>
      </c>
    </row>
    <row r="44" spans="1:2" s="5" customFormat="1" ht="18.6" customHeight="1">
      <c r="A44" s="15" t="s">
        <v>145</v>
      </c>
      <c r="B44" s="15" t="s">
        <v>296</v>
      </c>
    </row>
    <row r="45" spans="1:2" s="5" customFormat="1" ht="18.6" customHeight="1">
      <c r="A45" s="17"/>
      <c r="B45" s="219" t="s">
        <v>298</v>
      </c>
    </row>
    <row r="46" spans="1:2" s="5" customFormat="1" ht="24" customHeight="1">
      <c r="A46" s="61" t="s">
        <v>555</v>
      </c>
      <c r="B46" s="60" t="s">
        <v>345</v>
      </c>
    </row>
    <row r="47" spans="1:2" s="5" customFormat="1" ht="24" customHeight="1">
      <c r="A47" s="4"/>
      <c r="B47" s="218" t="s">
        <v>233</v>
      </c>
    </row>
    <row r="48" spans="1:4" ht="18.6" customHeight="1">
      <c r="A48" s="15" t="s">
        <v>146</v>
      </c>
      <c r="B48" s="15" t="s">
        <v>273</v>
      </c>
      <c r="D48" s="16"/>
    </row>
    <row r="49" spans="1:4" ht="18.6" customHeight="1">
      <c r="A49" s="17"/>
      <c r="B49" s="219" t="s">
        <v>274</v>
      </c>
      <c r="D49" s="16"/>
    </row>
    <row r="50" spans="1:2" s="5" customFormat="1" ht="18.6" customHeight="1">
      <c r="A50" s="15" t="s">
        <v>147</v>
      </c>
      <c r="B50" s="15" t="s">
        <v>275</v>
      </c>
    </row>
    <row r="51" spans="1:2" s="5" customFormat="1" ht="18.6" customHeight="1">
      <c r="A51" s="17"/>
      <c r="B51" s="219" t="s">
        <v>272</v>
      </c>
    </row>
    <row r="52" spans="1:2" s="5" customFormat="1" ht="23.4" customHeight="1">
      <c r="A52" s="61" t="s">
        <v>556</v>
      </c>
      <c r="B52" s="60" t="s">
        <v>542</v>
      </c>
    </row>
    <row r="53" spans="1:2" s="5" customFormat="1" ht="23.4" customHeight="1">
      <c r="A53" s="4"/>
      <c r="B53" s="218" t="s">
        <v>543</v>
      </c>
    </row>
    <row r="54" spans="1:2" s="5" customFormat="1" ht="18.6" customHeight="1">
      <c r="A54" s="15" t="s">
        <v>148</v>
      </c>
      <c r="B54" s="15" t="s">
        <v>268</v>
      </c>
    </row>
    <row r="55" spans="1:2" s="5" customFormat="1" ht="18.6" customHeight="1">
      <c r="A55" s="17"/>
      <c r="B55" s="219" t="s">
        <v>239</v>
      </c>
    </row>
    <row r="56" spans="1:2" s="5" customFormat="1" ht="18.6" customHeight="1">
      <c r="A56" s="15" t="s">
        <v>149</v>
      </c>
      <c r="B56" s="15" t="s">
        <v>907</v>
      </c>
    </row>
    <row r="57" spans="1:2" s="5" customFormat="1" ht="18.6" customHeight="1">
      <c r="A57" s="17"/>
      <c r="B57" s="219" t="s">
        <v>782</v>
      </c>
    </row>
    <row r="58" spans="1:2" s="5" customFormat="1" ht="18.6" customHeight="1">
      <c r="A58" s="15" t="s">
        <v>150</v>
      </c>
      <c r="B58" s="15" t="s">
        <v>269</v>
      </c>
    </row>
    <row r="59" s="5" customFormat="1" ht="18.6" customHeight="1">
      <c r="B59" s="219" t="s">
        <v>240</v>
      </c>
    </row>
    <row r="60" spans="1:2" s="5" customFormat="1" ht="18.6" customHeight="1">
      <c r="A60" s="15" t="s">
        <v>151</v>
      </c>
      <c r="B60" s="15" t="s">
        <v>270</v>
      </c>
    </row>
    <row r="61" spans="1:2" s="5" customFormat="1" ht="18.6" customHeight="1">
      <c r="A61" s="17"/>
      <c r="B61" s="219" t="s">
        <v>241</v>
      </c>
    </row>
    <row r="62" spans="1:2" ht="23.4" customHeight="1">
      <c r="A62" s="61" t="s">
        <v>557</v>
      </c>
      <c r="B62" s="60" t="s">
        <v>1140</v>
      </c>
    </row>
    <row r="63" spans="1:2" ht="23.4" customHeight="1">
      <c r="A63" s="4"/>
      <c r="B63" s="218" t="s">
        <v>1141</v>
      </c>
    </row>
    <row r="64" spans="1:2" ht="18.6" customHeight="1">
      <c r="A64" s="15" t="s">
        <v>152</v>
      </c>
      <c r="B64" s="15" t="s">
        <v>910</v>
      </c>
    </row>
    <row r="65" spans="1:2" ht="18.6" customHeight="1">
      <c r="A65" s="17"/>
      <c r="B65" s="219" t="s">
        <v>276</v>
      </c>
    </row>
    <row r="66" spans="1:2" ht="18.6" customHeight="1">
      <c r="A66" s="295" t="s">
        <v>153</v>
      </c>
      <c r="B66" s="295" t="s">
        <v>278</v>
      </c>
    </row>
    <row r="67" spans="1:2" ht="18.6" customHeight="1">
      <c r="A67" s="17"/>
      <c r="B67" s="295" t="s">
        <v>277</v>
      </c>
    </row>
    <row r="68" spans="1:2" ht="18.6" customHeight="1">
      <c r="A68" s="295" t="s">
        <v>154</v>
      </c>
      <c r="B68" s="295" t="s">
        <v>280</v>
      </c>
    </row>
    <row r="69" spans="1:2" ht="18.6" customHeight="1">
      <c r="A69" s="17"/>
      <c r="B69" s="295" t="s">
        <v>279</v>
      </c>
    </row>
    <row r="70" spans="1:2" ht="18.6" customHeight="1">
      <c r="A70" s="295" t="s">
        <v>155</v>
      </c>
      <c r="B70" s="295" t="s">
        <v>989</v>
      </c>
    </row>
    <row r="71" spans="1:2" ht="18.6" customHeight="1">
      <c r="A71" s="17"/>
      <c r="B71" s="295" t="s">
        <v>988</v>
      </c>
    </row>
    <row r="72" spans="1:2" ht="18.6" customHeight="1">
      <c r="A72" s="295" t="s">
        <v>156</v>
      </c>
      <c r="B72" s="295" t="s">
        <v>293</v>
      </c>
    </row>
    <row r="73" spans="1:2" ht="18.6" customHeight="1">
      <c r="A73" s="17"/>
      <c r="B73" s="295" t="s">
        <v>292</v>
      </c>
    </row>
    <row r="74" spans="1:2" ht="18.6" customHeight="1">
      <c r="A74" s="5"/>
      <c r="B74" s="10"/>
    </row>
    <row r="75" ht="18.6" customHeight="1">
      <c r="B75" s="2"/>
    </row>
    <row r="76" ht="18.6" customHeight="1">
      <c r="B76" s="2"/>
    </row>
    <row r="77" ht="18.6" customHeight="1"/>
    <row r="78" ht="18.6" customHeight="1"/>
    <row r="79" ht="18.6" customHeight="1"/>
    <row r="80" ht="18.6" customHeight="1"/>
    <row r="81" ht="18.6" customHeight="1"/>
    <row r="82" ht="18.6" customHeight="1"/>
    <row r="83" ht="18.6" customHeight="1"/>
    <row r="84" ht="18.6" customHeight="1"/>
    <row r="85" ht="18.6" customHeight="1"/>
    <row r="86" ht="18.6" customHeight="1"/>
    <row r="87" ht="18.6" customHeight="1"/>
    <row r="88" ht="18.6" customHeight="1"/>
    <row r="89" ht="18.6" customHeight="1"/>
    <row r="90" ht="18.6" customHeight="1"/>
    <row r="91" ht="18.6" customHeight="1"/>
    <row r="92" ht="18.6" customHeight="1"/>
    <row r="93" ht="18.6" customHeight="1"/>
    <row r="94" ht="18.6" customHeight="1"/>
  </sheetData>
  <hyperlinks>
    <hyperlink ref="A18" location="'Tabl. 5.'!A1" display="Tabl. 5."/>
    <hyperlink ref="A26" location="'Tabl. 8.'!A1" display="Tabl. 8."/>
    <hyperlink ref="A28" location="'Tabl. 9.'!A1" display="Tabl. 9."/>
    <hyperlink ref="A40" location="'Tabl. 14.'!A1" display="Tabl. 14."/>
    <hyperlink ref="A48" location="'Tabl. 17'!A1" display="Tabl. 17."/>
    <hyperlink ref="A50" location="'Tabl. 18'!A1" display="Tabl. 18."/>
    <hyperlink ref="B50" location="'Tabl. 18'!A1" display="Członkowie kół/ klubów/ sekcji/ grup artystycznych w centrach kultury, domach i ośrodkach kultury, klubach i świetlicach oraz absolwenci organizowanych kursów (2017, 2018)"/>
    <hyperlink ref="A54" location="'Tabl. 19'!A1" display="Tabl. 19."/>
    <hyperlink ref="A60" location="'Tabl. 22.'!A1" display="Tabl. 22."/>
    <hyperlink ref="A64" location="'Tabl. 23.'!A1" display="Tabl. 23."/>
    <hyperlink ref="A66" location="'Tabl. 25.'!A1" display="Tabl. 25."/>
    <hyperlink ref="A70" location="'Tabl. 26.'!A1" display="Tabl. 26."/>
    <hyperlink ref="A72" location="'Tabl. 27.'!A1" display="Tabl. 27."/>
    <hyperlink ref="B51" location="'Tabl. 18'!A1" display="Members of groups/ clubs/ sections/ artistic groups in centers of culture, cultural centres and establishments, clubs and community units and graduates of organized courses (2017, 2018)"/>
    <hyperlink ref="A20" location="'Tabl. 6.'!A1" display="Tabl. 6."/>
    <hyperlink ref="A58" location="'Tabl. 21.'!A1" display="Tabl. 21."/>
    <hyperlink ref="A56" location="'Tabl. 20.'!A1" display="Tabl. 20."/>
    <hyperlink ref="A34" location="'Tabl. 11.'!A1" display="Tabl. 11."/>
    <hyperlink ref="A36" location="'Tabl. 12.'!A1" display="Tabl. 12."/>
    <hyperlink ref="A38" location="'Tabl. 13.'!A1" display="Tabl. 13."/>
    <hyperlink ref="A42" location="'Tabl. 15.'!A1" display="Tabl. 15."/>
    <hyperlink ref="A44" location="'Tabl. 16.'!A1" display="Tabl. 16."/>
    <hyperlink ref="A6" location="Aneks.xlsx#'Tabl. I'!A1" display="Aneks.xlsx#'Tabl. I'!A1"/>
    <hyperlink ref="B7" location="Aneks.xlsx#'Tabl. I'!A1" display="Aneks.xlsx#'Tabl. I'!A1"/>
    <hyperlink ref="B6" location="'Tabl. I'!A1" display="Wybrane dane o województwie świętokrzyskim w latach 2010-2018"/>
    <hyperlink ref="A10" location="'Tabl. 1.'!A1" display="Tabl. 1."/>
    <hyperlink ref="B10" location="'Tabl. 1.'!A1" display="Ludność według wieku, płci i miejsca zamieszkania (2010, 2013, 2015, 2018)"/>
    <hyperlink ref="B11" location="'Tabl. 1.'!A1" display="Population by age, sex and place of residence (2010, 2013, 2015, 2018)"/>
    <hyperlink ref="B12" location="Aneks.xlsx#'Tabl. 2.'!A1" display="Aneks.xlsx#'Tabl. 2.'!A1"/>
    <hyperlink ref="B14" location="'Tabl. 3.'!A1" display="Ludność według wieku i województw (2010, 2013, 2015, 2018)"/>
    <hyperlink ref="B16" location="'Tabl. 4.'!A1" display="Prognozy ludności według grup wieku i województw (2020, 2030, 2040, 2050)"/>
    <hyperlink ref="B18" location="Aneks.xlsx#'Tabl. 5.'!A1" display="Aneks.xlsx#'Tabl. 5.'!A1"/>
    <hyperlink ref="B20" location="Aneks.xlsx#'Tabl. 6.'!A1" display="Aneks.xlsx#'Tabl. 6.'!A1"/>
    <hyperlink ref="B21" location="Aneks.xlsx#'Tabl. 6.'!A1" display="Aneks.xlsx#'Tabl. 6.'!A1"/>
    <hyperlink ref="B19" location="'Tabl. 5.'!A1" display="Internal and international migration per permanent residence (2010, 2013, 2015, 2018)"/>
    <hyperlink ref="B17" location="'Tabl. 4.'!A1" display="Projections by age groups and voivodships (2020, 2030, 2040, 2050)"/>
    <hyperlink ref="B15" location="'Tabl. 3.'!A1" display="Population by age and voivodships (2010, 2013, 2015, 2018)"/>
    <hyperlink ref="B13" location="'Tabl. 2.'!A1" display="Population by age, sex and powiats (2010, 2013, 2015, 2018)"/>
    <hyperlink ref="A12" location="'Tabl. 2.'!A1" display="Tabl. 2. "/>
    <hyperlink ref="A14" location="'Tabl. 3.'!A1" display="Tabl. 3."/>
    <hyperlink ref="A16" location="'Tabl. 4.'!A1" display="Tabl. 4. "/>
    <hyperlink ref="A24" location="'Tabl. 7.'!A1" display="Tabl. 7."/>
    <hyperlink ref="A30" location="'Tabl. 10.'!A1" display="Tabl. 10."/>
    <hyperlink ref="A68" location="'Tabl. 25.'!A1" display="Tabl. 25."/>
    <hyperlink ref="B24" location="'Tabl. 7.'!A1" display="Wybrane wyniki Europejskiego Ankietowego Badania Zdrowia (EHIS 2014) dla województwa świętokrzyskiego"/>
    <hyperlink ref="B25" location="'Tabl. 7.'!A1" display="Selected results of the European Health Survey (EHIS 2014) of świętokrzyskie voivodship"/>
    <hyperlink ref="B26" location="'Tabl. 8.'!A1" display="Zapadalność na wybrane choroby osób w wieku 19 lat i więcej objętych opieką czynną (2010, 2013, 2015, 2018)"/>
    <hyperlink ref="B27" location="'Tabl. 8.'!A1" display="The incidence of selected diseases of people aged 19 and more covered by active care (2010, 2013, 2015, 2018)"/>
    <hyperlink ref="B28" location="'Tabl. 9.'!A1" display="Rozpoznane kategorie zaburzeń psychicznych – bez uzależnień (2010, 2013, 2015, 2018)"/>
    <hyperlink ref="B29" location="'Tabl. 9.'!A1" display="Identified categories of mental disorders - without addictions (2010, 2013, 2015, 2018)"/>
    <hyperlink ref="B30" location="'Tabl. 10.'!A1" display="Osoby objęte długoterminową opieką zdrowotną - pacjenci opieki stacjonarnej (2010, 2013, 2015, 2018)"/>
    <hyperlink ref="B31" location="'Tabl. 10.'!A1" display="Persons covered by long-term health care - patients of stationary care (2010, 2013, 2015, 2018)"/>
    <hyperlink ref="B34" location="'Tabl. 11.'!A1" display="Struktura wynagrodzeń - wyniki badania Z-12 (2010, 2012, 2014, 2016, 2018)"/>
    <hyperlink ref="B35" location="'Tabl. 11.'!A1" display="Structure of wages and salaries - data of survey Z-12 (2010, 2013, 2015, 2018)"/>
    <hyperlink ref="B36" location="'Tabl. 12.'!A1" display="Budżety gospodarstw domowych (2010, 2013, 2015, 2018)"/>
    <hyperlink ref="B37" location="'Tabl. 12.'!A1" display="Budgets of households (2010, 2013, 2015, 2018)"/>
    <hyperlink ref="B38" location="'Tabl. 13.'!A1" display="Ludność w gospodarstwach domowych i osoby bezdomne korzystający z pomocy społecznej (2010, 2013, 2015, 2018)"/>
    <hyperlink ref="B39" location="'Tabl. 13.'!A1" display="Population in households and homeless persons benefiting from social assistance (2010, 2013, 2015, 2018)"/>
    <hyperlink ref="B40" location="'Tabl. 14.'!A1" display="Ludność w wieku 18-64 lata w gospodarstwach domowych korzystających z pomocy społecznej o dochodzie poniżej kryterium według głównego źródła utrzymania (2010, 2013, 2015, 2018)"/>
    <hyperlink ref="B41" location="'Tabl. 14.'!A1" display="Persons aged 18-64 in households with income below income criterion benefiting from social assistance by main source of maintenance(2010, 2013, 2015, 2018)"/>
    <hyperlink ref="B42" location="'Tabl. 15.'!A1" display="Ludność w wieku 18-64 lata w gospodarstwach domowych korzystająca z pomocy społecznej  o dochodzie poniżej kryterium według statusu na rynku pracy (2010, 2013, 2015, 2018)"/>
    <hyperlink ref="B43" location="'Tabl. 15.'!A1" display="Persons aged 18-64 in households with income below income criterion benefiting from social assistance by status on the labour market (2010, 2013, 2015, 2018)"/>
    <hyperlink ref="B44" location="'Tabl. 16.'!A1" display="Przeciętny dochód i głębokość ubóstwa gospodarstw domowych korzystających z pomocy społecznej (2010, 2013, 2015, 2018)"/>
    <hyperlink ref="B45" location="'Tabl. 16.'!A1" display="Average net income and depth of poverty in households benefiting from social assistance (2010, 2013, 2015, 2018)"/>
    <hyperlink ref="B48" location="'Tabl. 17'!A1" display="Centra kultury, domy i ośrodki kultury, kluby i świetlice, biblioteki publiczne (2011, 2013, 2015, 2018)"/>
    <hyperlink ref="B49" location="'Tabl. 17'!A1" display="Centers of culture, cultural centres and establishments, clubs and community units, public libraries (2011, 2015, 2015, 2018)"/>
    <hyperlink ref="B54" location="'Tabl. 19'!A1" display="Aktywność ekonomiczna ludności na podstawie wyników badania aktywności ekonomicznej ludności BAEL (2010, 2013, 2015, 2018)"/>
    <hyperlink ref="B55" location="'Tabl. 19'!A1" display="Economic activity of population on the LFS basis (2010, 2013, 2015, 2018)"/>
    <hyperlink ref="B56" location="'Tabl. 20.'!A1" display="Bezrobotni zarejestrowani według wieku, płci i powiatów (2010, 2013, 2015, 2018)"/>
    <hyperlink ref="B57" location="'Tabl. 20.'!A1" display="Registered unemployed persons by age, sex and powiats(2010, 2013, 2015, 2018)"/>
    <hyperlink ref="B58" location="'Tabl. 21.'!A1" display="Bezrobotni zarejestrowani - wybrane kategorie (2010, 2013, 2015, 2018)"/>
    <hyperlink ref="B59" location="'Tabl. 21.'!A1" display="Registered unemployed persons - selected categories (2010, 2013, 2015, 2018)"/>
    <hyperlink ref="B60" location="'Tabl. 22.'!A1" display="Bezrobotni zarejestrowani powyżej 50 roku życia (2010, 2013, 2015, 2018)"/>
    <hyperlink ref="B61" location="'Tabl. 22.'!A1" display="Registered unemployed persons up to age of 50 (2010, 2013, 2015, 2018)"/>
    <hyperlink ref="B64" location="'Tabl. 23.'!A1" display="Podejrzani o popełnienie przestępstw (2010, 2013, 2015,2018)"/>
    <hyperlink ref="B65" location="'Tabl. 23.'!A1" display="Suspects of committing crimes (2010, 2013, 2015, 2018)"/>
    <hyperlink ref="B66" location="'Tabl. 25.'!A1" display="Osoby zaginione i odnalezione według wieku (2010, 2013, 2015, 2018)"/>
    <hyperlink ref="B67" location="'Tabl. 25.'!A1" display="Persons missisng and found by age (2010, 2013, 2015, 2018)"/>
    <hyperlink ref="B68" location="'Tabl. 25.'!A1" display="Zamachy samobójcze  zarejestrowane przez policję (2010, 2013, 2015, 2018)"/>
    <hyperlink ref="B69" location="'Tabl. 25.'!A1" display="Suicides registered by police (2010, 2013, 2015, 2018)"/>
    <hyperlink ref="B70" location="'Tabl. 26.'!A1" display="Wypadki drogowe i kolizje (2013, 2015, 2017, 2018)"/>
    <hyperlink ref="B71" location="'Tabl. 26.'!A1" display="Road accidents and crashes (2013, 2015, 2017, 2018)"/>
    <hyperlink ref="B72" location="'Tabl. 27.'!A1" display="Sprawcy wypadków drogowych oraz kolizji (2013, 2015, 2017, 2018)"/>
    <hyperlink ref="B73" location="'Tabl. 27.'!A1" display="Culprits of road accidents and crashes (2013, 2015, 2017, 20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topLeftCell="A1">
      <selection activeCell="A1" sqref="A1:K1"/>
    </sheetView>
  </sheetViews>
  <sheetFormatPr defaultColWidth="8.8515625" defaultRowHeight="15"/>
  <cols>
    <col min="1" max="1" width="35.00390625" style="18" customWidth="1"/>
    <col min="2" max="2" width="4.7109375" style="18" customWidth="1"/>
    <col min="3" max="3" width="15.00390625" style="18" customWidth="1"/>
    <col min="4" max="16" width="15.140625" style="18" customWidth="1"/>
    <col min="17" max="16384" width="8.8515625" style="18" customWidth="1"/>
  </cols>
  <sheetData>
    <row r="1" spans="1:11" ht="31.2" customHeight="1">
      <c r="A1" s="783" t="s">
        <v>1057</v>
      </c>
      <c r="B1" s="783"/>
      <c r="C1" s="783"/>
      <c r="D1" s="783"/>
      <c r="E1" s="783"/>
      <c r="F1" s="783"/>
      <c r="G1" s="783"/>
      <c r="H1" s="783"/>
      <c r="I1" s="783"/>
      <c r="J1" s="783"/>
      <c r="K1" s="783"/>
    </row>
    <row r="2" spans="1:11" ht="20.4" customHeight="1">
      <c r="A2" s="760" t="s">
        <v>238</v>
      </c>
      <c r="B2" s="760"/>
      <c r="C2" s="760"/>
      <c r="D2" s="760"/>
      <c r="E2" s="760"/>
      <c r="F2" s="760"/>
      <c r="G2" s="760"/>
      <c r="H2" s="760"/>
      <c r="I2" s="760"/>
      <c r="J2" s="760"/>
      <c r="K2" s="760"/>
    </row>
    <row r="3" spans="2:14" ht="20.4" customHeight="1">
      <c r="B3" s="623"/>
      <c r="C3" s="623"/>
      <c r="D3" s="623"/>
      <c r="E3" s="623"/>
      <c r="F3" s="626"/>
      <c r="N3" s="705" t="s">
        <v>590</v>
      </c>
    </row>
    <row r="4" ht="20.4" customHeight="1">
      <c r="N4" s="706" t="s">
        <v>591</v>
      </c>
    </row>
    <row r="5" spans="1:18" ht="94.8" customHeight="1">
      <c r="A5" s="634" t="s">
        <v>745</v>
      </c>
      <c r="B5" s="675"/>
      <c r="C5" s="676" t="s">
        <v>1091</v>
      </c>
      <c r="D5" s="677" t="s">
        <v>1089</v>
      </c>
      <c r="E5" s="677" t="s">
        <v>1082</v>
      </c>
      <c r="F5" s="677" t="s">
        <v>1083</v>
      </c>
      <c r="G5" s="677" t="s">
        <v>1092</v>
      </c>
      <c r="H5" s="677" t="s">
        <v>1084</v>
      </c>
      <c r="I5" s="677" t="s">
        <v>1085</v>
      </c>
      <c r="J5" s="633" t="s">
        <v>1086</v>
      </c>
      <c r="K5" s="633" t="s">
        <v>1095</v>
      </c>
      <c r="L5" s="633" t="s">
        <v>1087</v>
      </c>
      <c r="M5" s="633" t="s">
        <v>1088</v>
      </c>
      <c r="N5" s="678" t="s">
        <v>1096</v>
      </c>
      <c r="O5" s="672"/>
      <c r="P5" s="671"/>
      <c r="Q5" s="671"/>
      <c r="R5" s="671"/>
    </row>
    <row r="6" spans="1:18" ht="34.8" customHeight="1">
      <c r="A6" s="673" t="s">
        <v>1090</v>
      </c>
      <c r="B6" s="674"/>
      <c r="C6" s="680"/>
      <c r="D6" s="671"/>
      <c r="E6" s="683"/>
      <c r="F6" s="671"/>
      <c r="G6" s="683"/>
      <c r="H6" s="671"/>
      <c r="I6" s="683"/>
      <c r="J6" s="671"/>
      <c r="K6" s="683"/>
      <c r="L6" s="671"/>
      <c r="M6" s="683"/>
      <c r="N6" s="671"/>
      <c r="O6" s="672"/>
      <c r="P6" s="671"/>
      <c r="Q6" s="671"/>
      <c r="R6" s="671"/>
    </row>
    <row r="7" spans="1:18" ht="20.4" customHeight="1">
      <c r="A7" s="702" t="s">
        <v>1124</v>
      </c>
      <c r="B7" s="679">
        <v>2010</v>
      </c>
      <c r="C7" s="681">
        <v>421757</v>
      </c>
      <c r="D7" s="669">
        <v>994</v>
      </c>
      <c r="E7" s="681">
        <v>12229</v>
      </c>
      <c r="F7" s="669">
        <v>23682</v>
      </c>
      <c r="G7" s="681">
        <v>42992</v>
      </c>
      <c r="H7" s="669">
        <v>9712</v>
      </c>
      <c r="I7" s="681">
        <v>37819</v>
      </c>
      <c r="J7" s="669">
        <v>214002</v>
      </c>
      <c r="K7" s="681">
        <v>30584</v>
      </c>
      <c r="L7" s="669">
        <v>47416</v>
      </c>
      <c r="M7" s="681">
        <v>80993</v>
      </c>
      <c r="N7" s="669">
        <v>19427</v>
      </c>
      <c r="O7" s="672"/>
      <c r="P7" s="671"/>
      <c r="Q7" s="671"/>
      <c r="R7" s="671"/>
    </row>
    <row r="8" spans="2:18" ht="15" customHeight="1">
      <c r="B8" s="672">
        <v>2013</v>
      </c>
      <c r="C8" s="550">
        <v>452423</v>
      </c>
      <c r="D8" s="90">
        <v>718</v>
      </c>
      <c r="E8" s="550">
        <v>13503</v>
      </c>
      <c r="F8" s="90">
        <v>26387</v>
      </c>
      <c r="G8" s="550">
        <v>47689</v>
      </c>
      <c r="H8" s="90">
        <v>12061</v>
      </c>
      <c r="I8" s="550">
        <v>50599</v>
      </c>
      <c r="J8" s="90">
        <v>214998</v>
      </c>
      <c r="K8" s="550">
        <v>31929</v>
      </c>
      <c r="L8" s="90">
        <v>50011</v>
      </c>
      <c r="M8" s="550">
        <v>90978</v>
      </c>
      <c r="N8" s="90">
        <v>17929</v>
      </c>
      <c r="O8" s="672"/>
      <c r="P8" s="671"/>
      <c r="Q8" s="671"/>
      <c r="R8" s="671"/>
    </row>
    <row r="9" spans="2:18" ht="15" customHeight="1">
      <c r="B9" s="672">
        <v>2015</v>
      </c>
      <c r="C9" s="550">
        <v>449552</v>
      </c>
      <c r="D9" s="90">
        <v>708</v>
      </c>
      <c r="E9" s="550">
        <v>16987</v>
      </c>
      <c r="F9" s="90">
        <v>30469</v>
      </c>
      <c r="G9" s="550">
        <v>48754</v>
      </c>
      <c r="H9" s="90">
        <v>14906</v>
      </c>
      <c r="I9" s="550">
        <v>58334</v>
      </c>
      <c r="J9" s="90">
        <v>218951</v>
      </c>
      <c r="K9" s="550">
        <v>33542</v>
      </c>
      <c r="L9" s="90">
        <v>60156</v>
      </c>
      <c r="M9" s="550">
        <v>111427</v>
      </c>
      <c r="N9" s="90">
        <v>22049</v>
      </c>
      <c r="O9" s="672"/>
      <c r="P9" s="671"/>
      <c r="Q9" s="671"/>
      <c r="R9" s="671"/>
    </row>
    <row r="10" spans="2:18" ht="15" customHeight="1">
      <c r="B10" s="672">
        <v>2018</v>
      </c>
      <c r="C10" s="550">
        <v>486473</v>
      </c>
      <c r="D10" s="90">
        <v>430</v>
      </c>
      <c r="E10" s="550">
        <v>20430</v>
      </c>
      <c r="F10" s="90">
        <v>35042</v>
      </c>
      <c r="G10" s="550">
        <v>50694</v>
      </c>
      <c r="H10" s="90">
        <v>14179</v>
      </c>
      <c r="I10" s="550">
        <v>69989</v>
      </c>
      <c r="J10" s="90">
        <v>227865</v>
      </c>
      <c r="K10" s="550">
        <v>34287</v>
      </c>
      <c r="L10" s="90">
        <v>68770</v>
      </c>
      <c r="M10" s="550">
        <v>135796</v>
      </c>
      <c r="N10" s="90">
        <v>15353</v>
      </c>
      <c r="O10" s="672"/>
      <c r="P10" s="671"/>
      <c r="Q10" s="671"/>
      <c r="R10" s="671"/>
    </row>
    <row r="11" spans="1:18" ht="15" customHeight="1">
      <c r="A11" s="29" t="s">
        <v>551</v>
      </c>
      <c r="B11" s="672"/>
      <c r="C11" s="682"/>
      <c r="D11" s="671"/>
      <c r="E11" s="682"/>
      <c r="F11" s="671"/>
      <c r="G11" s="682"/>
      <c r="H11" s="671"/>
      <c r="I11" s="682"/>
      <c r="J11" s="671"/>
      <c r="K11" s="682"/>
      <c r="L11" s="671"/>
      <c r="M11" s="682"/>
      <c r="N11" s="671"/>
      <c r="O11" s="672"/>
      <c r="P11" s="671"/>
      <c r="Q11" s="671"/>
      <c r="R11" s="671"/>
    </row>
    <row r="12" spans="1:18" ht="15" customHeight="1">
      <c r="A12" s="222" t="s">
        <v>348</v>
      </c>
      <c r="B12" s="672"/>
      <c r="C12" s="682"/>
      <c r="D12" s="671"/>
      <c r="E12" s="682"/>
      <c r="F12" s="671"/>
      <c r="G12" s="682"/>
      <c r="H12" s="671"/>
      <c r="I12" s="682"/>
      <c r="J12" s="671"/>
      <c r="K12" s="682"/>
      <c r="L12" s="671"/>
      <c r="M12" s="682"/>
      <c r="N12" s="671"/>
      <c r="P12" s="20"/>
      <c r="Q12" s="671"/>
      <c r="R12" s="671"/>
    </row>
    <row r="13" spans="2:18" ht="15" customHeight="1">
      <c r="B13" s="672">
        <v>2010</v>
      </c>
      <c r="C13" s="550">
        <v>269424</v>
      </c>
      <c r="D13" s="90">
        <v>652</v>
      </c>
      <c r="E13" s="550">
        <v>8770</v>
      </c>
      <c r="F13" s="90">
        <v>12959</v>
      </c>
      <c r="G13" s="550">
        <v>34025</v>
      </c>
      <c r="H13" s="90">
        <v>4915</v>
      </c>
      <c r="I13" s="550">
        <v>18617</v>
      </c>
      <c r="J13" s="90">
        <v>159480</v>
      </c>
      <c r="K13" s="550">
        <v>20190</v>
      </c>
      <c r="L13" s="90">
        <v>24872</v>
      </c>
      <c r="M13" s="550">
        <v>47243</v>
      </c>
      <c r="N13" s="90">
        <v>9868</v>
      </c>
      <c r="P13" s="701"/>
      <c r="Q13" s="671"/>
      <c r="R13" s="671"/>
    </row>
    <row r="14" spans="2:18" ht="15" customHeight="1">
      <c r="B14" s="672">
        <v>2013</v>
      </c>
      <c r="C14" s="550">
        <v>297449</v>
      </c>
      <c r="D14" s="90">
        <v>452</v>
      </c>
      <c r="E14" s="550">
        <v>9712</v>
      </c>
      <c r="F14" s="90">
        <v>15204</v>
      </c>
      <c r="G14" s="550">
        <v>38048</v>
      </c>
      <c r="H14" s="90">
        <v>6425</v>
      </c>
      <c r="I14" s="550">
        <v>25494</v>
      </c>
      <c r="J14" s="90">
        <v>160966</v>
      </c>
      <c r="K14" s="550">
        <v>21548</v>
      </c>
      <c r="L14" s="90">
        <v>27121</v>
      </c>
      <c r="M14" s="508">
        <v>54426</v>
      </c>
      <c r="N14" s="90">
        <v>10593</v>
      </c>
      <c r="P14" s="701"/>
      <c r="Q14" s="671"/>
      <c r="R14" s="671"/>
    </row>
    <row r="15" spans="2:18" ht="15" customHeight="1">
      <c r="B15" s="672">
        <v>2015</v>
      </c>
      <c r="C15" s="550">
        <v>288706</v>
      </c>
      <c r="D15" s="90">
        <v>448</v>
      </c>
      <c r="E15" s="550">
        <v>12309</v>
      </c>
      <c r="F15" s="90">
        <v>17579</v>
      </c>
      <c r="G15" s="550">
        <v>39529</v>
      </c>
      <c r="H15" s="90">
        <v>7476</v>
      </c>
      <c r="I15" s="550">
        <v>28721</v>
      </c>
      <c r="J15" s="90">
        <v>162362</v>
      </c>
      <c r="K15" s="550">
        <v>22583</v>
      </c>
      <c r="L15" s="90">
        <v>31522</v>
      </c>
      <c r="M15" s="550">
        <v>65805</v>
      </c>
      <c r="N15" s="90">
        <v>13856</v>
      </c>
      <c r="P15" s="701"/>
      <c r="Q15" s="671"/>
      <c r="R15" s="671"/>
    </row>
    <row r="16" spans="2:18" s="30" customFormat="1" ht="15" customHeight="1">
      <c r="B16" s="672">
        <v>2018</v>
      </c>
      <c r="C16" s="550">
        <v>312994</v>
      </c>
      <c r="D16" s="90">
        <v>297</v>
      </c>
      <c r="E16" s="550">
        <v>14624</v>
      </c>
      <c r="F16" s="90">
        <v>20142</v>
      </c>
      <c r="G16" s="550">
        <v>41197</v>
      </c>
      <c r="H16" s="90">
        <v>7623</v>
      </c>
      <c r="I16" s="550">
        <v>35665</v>
      </c>
      <c r="J16" s="90">
        <v>169916</v>
      </c>
      <c r="K16" s="550">
        <v>23314</v>
      </c>
      <c r="L16" s="90">
        <v>36375</v>
      </c>
      <c r="M16" s="550">
        <v>82743</v>
      </c>
      <c r="N16" s="90">
        <v>9285</v>
      </c>
      <c r="O16" s="18"/>
      <c r="P16" s="701"/>
      <c r="Q16" s="671"/>
      <c r="R16" s="671"/>
    </row>
    <row r="17" spans="1:18" s="30" customFormat="1" ht="15" customHeight="1">
      <c r="A17" s="641" t="s">
        <v>1093</v>
      </c>
      <c r="B17" s="672"/>
      <c r="C17" s="682"/>
      <c r="D17" s="671"/>
      <c r="E17" s="682"/>
      <c r="F17" s="671"/>
      <c r="G17" s="682"/>
      <c r="H17" s="671"/>
      <c r="I17" s="682"/>
      <c r="J17" s="671"/>
      <c r="K17" s="682"/>
      <c r="L17" s="671"/>
      <c r="M17" s="682"/>
      <c r="N17" s="671"/>
      <c r="O17" s="18"/>
      <c r="P17" s="20"/>
      <c r="Q17" s="671"/>
      <c r="R17" s="671"/>
    </row>
    <row r="18" spans="1:18" ht="15" customHeight="1">
      <c r="A18" s="684" t="s">
        <v>1094</v>
      </c>
      <c r="B18" s="672"/>
      <c r="C18" s="682"/>
      <c r="D18" s="671"/>
      <c r="E18" s="682"/>
      <c r="F18" s="671"/>
      <c r="G18" s="682"/>
      <c r="H18" s="671"/>
      <c r="I18" s="682"/>
      <c r="J18" s="671"/>
      <c r="K18" s="682"/>
      <c r="L18" s="671"/>
      <c r="M18" s="682"/>
      <c r="N18" s="671"/>
      <c r="P18" s="20"/>
      <c r="Q18" s="671"/>
      <c r="R18" s="671"/>
    </row>
    <row r="19" spans="1:18" ht="15" customHeight="1">
      <c r="A19" s="642"/>
      <c r="B19" s="672">
        <v>2010</v>
      </c>
      <c r="C19" s="550">
        <v>126372</v>
      </c>
      <c r="D19" s="90">
        <v>315</v>
      </c>
      <c r="E19" s="550">
        <v>3896</v>
      </c>
      <c r="F19" s="90">
        <v>6843</v>
      </c>
      <c r="G19" s="550">
        <v>14681</v>
      </c>
      <c r="H19" s="90">
        <v>2206</v>
      </c>
      <c r="I19" s="550">
        <v>10324</v>
      </c>
      <c r="J19" s="90">
        <v>66796</v>
      </c>
      <c r="K19" s="550">
        <v>8772</v>
      </c>
      <c r="L19" s="90">
        <v>12941</v>
      </c>
      <c r="M19" s="550">
        <v>23080</v>
      </c>
      <c r="N19" s="90">
        <v>4161</v>
      </c>
      <c r="P19" s="20"/>
      <c r="Q19" s="671"/>
      <c r="R19" s="671"/>
    </row>
    <row r="20" spans="1:18" s="30" customFormat="1" ht="15" customHeight="1">
      <c r="A20" s="684"/>
      <c r="B20" s="672">
        <v>2013</v>
      </c>
      <c r="C20" s="550">
        <v>137583</v>
      </c>
      <c r="D20" s="90">
        <v>225</v>
      </c>
      <c r="E20" s="550">
        <v>4179</v>
      </c>
      <c r="F20" s="90">
        <v>7859</v>
      </c>
      <c r="G20" s="550">
        <v>16068</v>
      </c>
      <c r="H20" s="90">
        <v>2606</v>
      </c>
      <c r="I20" s="550">
        <v>14551</v>
      </c>
      <c r="J20" s="90">
        <v>70191</v>
      </c>
      <c r="K20" s="550">
        <v>8980</v>
      </c>
      <c r="L20" s="90">
        <v>13289</v>
      </c>
      <c r="M20" s="550">
        <v>26872</v>
      </c>
      <c r="N20" s="90">
        <v>4662</v>
      </c>
      <c r="O20" s="18"/>
      <c r="P20" s="20"/>
      <c r="Q20" s="671"/>
      <c r="R20" s="671"/>
    </row>
    <row r="21" spans="1:18" s="30" customFormat="1" ht="15" customHeight="1">
      <c r="A21" s="684"/>
      <c r="B21" s="672">
        <v>2015</v>
      </c>
      <c r="C21" s="550">
        <v>126122</v>
      </c>
      <c r="D21" s="90">
        <v>205</v>
      </c>
      <c r="E21" s="550">
        <v>4827</v>
      </c>
      <c r="F21" s="90">
        <v>8344</v>
      </c>
      <c r="G21" s="550">
        <v>14778</v>
      </c>
      <c r="H21" s="90">
        <v>2781</v>
      </c>
      <c r="I21" s="550">
        <v>15076</v>
      </c>
      <c r="J21" s="90">
        <v>66069</v>
      </c>
      <c r="K21" s="550">
        <v>8784</v>
      </c>
      <c r="L21" s="90">
        <v>14345</v>
      </c>
      <c r="M21" s="550">
        <v>30070</v>
      </c>
      <c r="N21" s="90">
        <v>6764</v>
      </c>
      <c r="O21" s="18"/>
      <c r="P21" s="20"/>
      <c r="Q21" s="671"/>
      <c r="R21" s="671"/>
    </row>
    <row r="22" spans="1:18" ht="15" customHeight="1">
      <c r="A22" s="642"/>
      <c r="B22" s="672">
        <v>2018</v>
      </c>
      <c r="C22" s="550">
        <v>127574</v>
      </c>
      <c r="D22" s="90">
        <v>133</v>
      </c>
      <c r="E22" s="550">
        <v>5440</v>
      </c>
      <c r="F22" s="90">
        <v>8803</v>
      </c>
      <c r="G22" s="550">
        <v>14087</v>
      </c>
      <c r="H22" s="90">
        <v>2592</v>
      </c>
      <c r="I22" s="550">
        <v>17794</v>
      </c>
      <c r="J22" s="90">
        <v>63376</v>
      </c>
      <c r="K22" s="550">
        <v>8708</v>
      </c>
      <c r="L22" s="90">
        <v>14806</v>
      </c>
      <c r="M22" s="550">
        <v>34238</v>
      </c>
      <c r="N22" s="90">
        <v>3893</v>
      </c>
      <c r="P22" s="20"/>
      <c r="Q22" s="671"/>
      <c r="R22" s="671"/>
    </row>
    <row r="23" spans="1:18" ht="15" customHeight="1">
      <c r="A23" s="31" t="s">
        <v>594</v>
      </c>
      <c r="B23" s="672"/>
      <c r="C23" s="682"/>
      <c r="D23" s="671"/>
      <c r="E23" s="682"/>
      <c r="F23" s="671"/>
      <c r="G23" s="682"/>
      <c r="H23" s="671"/>
      <c r="I23" s="682"/>
      <c r="J23" s="671"/>
      <c r="K23" s="682"/>
      <c r="L23" s="671"/>
      <c r="M23" s="682"/>
      <c r="N23" s="671"/>
      <c r="P23" s="20"/>
      <c r="Q23" s="671"/>
      <c r="R23" s="671"/>
    </row>
    <row r="24" spans="1:18" ht="15" customHeight="1">
      <c r="A24" s="684" t="s">
        <v>447</v>
      </c>
      <c r="B24" s="672"/>
      <c r="C24" s="682"/>
      <c r="D24" s="671"/>
      <c r="E24" s="682"/>
      <c r="F24" s="671"/>
      <c r="G24" s="682"/>
      <c r="H24" s="671"/>
      <c r="I24" s="682"/>
      <c r="J24" s="671"/>
      <c r="K24" s="682"/>
      <c r="L24" s="671"/>
      <c r="M24" s="682"/>
      <c r="N24" s="671"/>
      <c r="P24" s="20"/>
      <c r="Q24" s="671"/>
      <c r="R24" s="671"/>
    </row>
    <row r="25" spans="2:18" ht="15" customHeight="1">
      <c r="B25" s="672">
        <v>2010</v>
      </c>
      <c r="C25" s="550">
        <v>143052</v>
      </c>
      <c r="D25" s="550">
        <v>337</v>
      </c>
      <c r="E25" s="550">
        <v>4874</v>
      </c>
      <c r="F25" s="550">
        <v>6116</v>
      </c>
      <c r="G25" s="550">
        <v>19344</v>
      </c>
      <c r="H25" s="550">
        <v>2709</v>
      </c>
      <c r="I25" s="550">
        <v>8293</v>
      </c>
      <c r="J25" s="550">
        <v>92684</v>
      </c>
      <c r="K25" s="550">
        <v>11418</v>
      </c>
      <c r="L25" s="550">
        <v>11931</v>
      </c>
      <c r="M25" s="550">
        <v>24163</v>
      </c>
      <c r="N25" s="95">
        <v>5707</v>
      </c>
      <c r="P25" s="20"/>
      <c r="Q25" s="671"/>
      <c r="R25" s="671"/>
    </row>
    <row r="26" spans="2:18" ht="15" customHeight="1">
      <c r="B26" s="672">
        <v>2013</v>
      </c>
      <c r="C26" s="550">
        <v>159866</v>
      </c>
      <c r="D26" s="550">
        <v>227</v>
      </c>
      <c r="E26" s="550">
        <v>5533</v>
      </c>
      <c r="F26" s="550">
        <v>7345</v>
      </c>
      <c r="G26" s="550">
        <v>21980</v>
      </c>
      <c r="H26" s="550">
        <v>3819</v>
      </c>
      <c r="I26" s="550">
        <v>10943</v>
      </c>
      <c r="J26" s="550">
        <v>90775</v>
      </c>
      <c r="K26" s="550">
        <v>12568</v>
      </c>
      <c r="L26" s="550">
        <v>13832</v>
      </c>
      <c r="M26" s="550">
        <v>27554</v>
      </c>
      <c r="N26" s="95">
        <v>5931</v>
      </c>
      <c r="P26" s="20"/>
      <c r="Q26" s="671"/>
      <c r="R26" s="671"/>
    </row>
    <row r="27" spans="2:18" ht="15" customHeight="1">
      <c r="B27" s="672">
        <v>2015</v>
      </c>
      <c r="C27" s="550">
        <v>162584</v>
      </c>
      <c r="D27" s="550">
        <v>243</v>
      </c>
      <c r="E27" s="550">
        <v>7482</v>
      </c>
      <c r="F27" s="550">
        <v>9235</v>
      </c>
      <c r="G27" s="550">
        <v>24751</v>
      </c>
      <c r="H27" s="550">
        <v>4695</v>
      </c>
      <c r="I27" s="550">
        <v>13645</v>
      </c>
      <c r="J27" s="550">
        <v>96293</v>
      </c>
      <c r="K27" s="550">
        <v>13799</v>
      </c>
      <c r="L27" s="550">
        <v>17177</v>
      </c>
      <c r="M27" s="550">
        <v>35735</v>
      </c>
      <c r="N27" s="95">
        <v>7092</v>
      </c>
      <c r="P27" s="20"/>
      <c r="Q27" s="671"/>
      <c r="R27" s="671"/>
    </row>
    <row r="28" spans="2:18" ht="15" customHeight="1">
      <c r="B28" s="672">
        <v>2018</v>
      </c>
      <c r="C28" s="550">
        <v>185420</v>
      </c>
      <c r="D28" s="550">
        <v>164</v>
      </c>
      <c r="E28" s="550">
        <v>9184</v>
      </c>
      <c r="F28" s="550">
        <v>11339</v>
      </c>
      <c r="G28" s="550">
        <v>27110</v>
      </c>
      <c r="H28" s="550">
        <v>5031</v>
      </c>
      <c r="I28" s="550">
        <v>17871</v>
      </c>
      <c r="J28" s="550">
        <v>106540</v>
      </c>
      <c r="K28" s="550">
        <v>14606</v>
      </c>
      <c r="L28" s="550">
        <v>21569</v>
      </c>
      <c r="M28" s="550">
        <v>48505</v>
      </c>
      <c r="N28" s="95">
        <v>5392</v>
      </c>
      <c r="P28" s="20"/>
      <c r="Q28" s="671"/>
      <c r="R28" s="671"/>
    </row>
    <row r="29" spans="2:18" ht="15" customHeight="1">
      <c r="B29" s="671"/>
      <c r="C29" s="671"/>
      <c r="D29" s="671"/>
      <c r="E29" s="671"/>
      <c r="F29" s="671"/>
      <c r="G29" s="671"/>
      <c r="H29" s="671"/>
      <c r="I29" s="671"/>
      <c r="J29" s="671"/>
      <c r="K29" s="671"/>
      <c r="L29" s="671"/>
      <c r="M29" s="671"/>
      <c r="N29" s="671"/>
      <c r="P29" s="20"/>
      <c r="Q29" s="671"/>
      <c r="R29" s="671"/>
    </row>
    <row r="30" spans="1:6" ht="15" customHeight="1">
      <c r="A30" s="97" t="s">
        <v>1058</v>
      </c>
      <c r="C30" s="97"/>
      <c r="D30" s="97"/>
      <c r="E30" s="97"/>
      <c r="F30" s="97"/>
    </row>
    <row r="31" spans="1:6" ht="15" customHeight="1">
      <c r="A31" s="245" t="s">
        <v>1059</v>
      </c>
      <c r="C31" s="245"/>
      <c r="D31" s="245"/>
      <c r="E31" s="245"/>
      <c r="F31" s="245"/>
    </row>
    <row r="32" ht="15" customHeight="1"/>
    <row r="33" ht="15" customHeight="1"/>
    <row r="34" spans="5:18" ht="15" customHeight="1">
      <c r="E34" s="102"/>
      <c r="F34" s="102"/>
      <c r="G34" s="102"/>
      <c r="H34" s="102"/>
      <c r="I34" s="102"/>
      <c r="J34" s="102"/>
      <c r="K34" s="102"/>
      <c r="L34" s="102"/>
      <c r="M34" s="102"/>
      <c r="N34" s="102"/>
      <c r="O34" s="102"/>
      <c r="P34" s="102"/>
      <c r="Q34" s="102"/>
      <c r="R34" s="102"/>
    </row>
    <row r="35" spans="5:18" ht="15" customHeight="1">
      <c r="E35" s="102"/>
      <c r="F35" s="102"/>
      <c r="G35" s="102"/>
      <c r="H35" s="102"/>
      <c r="I35" s="102"/>
      <c r="J35" s="102"/>
      <c r="K35" s="102"/>
      <c r="L35" s="102"/>
      <c r="M35" s="102"/>
      <c r="N35" s="102"/>
      <c r="O35" s="102"/>
      <c r="P35" s="102"/>
      <c r="Q35" s="102"/>
      <c r="R35" s="102"/>
    </row>
    <row r="36" spans="5:18" ht="15" customHeight="1">
      <c r="E36" s="102"/>
      <c r="F36" s="102"/>
      <c r="G36" s="102"/>
      <c r="H36" s="102"/>
      <c r="I36" s="102"/>
      <c r="J36" s="102"/>
      <c r="K36" s="102"/>
      <c r="L36" s="102"/>
      <c r="M36" s="102"/>
      <c r="N36" s="102"/>
      <c r="O36" s="102"/>
      <c r="P36" s="102"/>
      <c r="Q36" s="102"/>
      <c r="R36" s="102"/>
    </row>
    <row r="37" spans="5:18" ht="15" customHeight="1">
      <c r="E37" s="102"/>
      <c r="F37" s="102"/>
      <c r="G37" s="102"/>
      <c r="H37" s="102"/>
      <c r="I37" s="102"/>
      <c r="J37" s="102"/>
      <c r="K37" s="102"/>
      <c r="L37" s="102"/>
      <c r="M37" s="102"/>
      <c r="N37" s="102"/>
      <c r="O37" s="102"/>
      <c r="P37" s="102"/>
      <c r="Q37" s="102"/>
      <c r="R37" s="102"/>
    </row>
    <row r="38" ht="15" customHeight="1"/>
    <row r="39" ht="15" customHeight="1"/>
    <row r="40" spans="3:4" ht="15" customHeight="1">
      <c r="C40" s="700"/>
      <c r="D40" s="700"/>
    </row>
    <row r="41" spans="3:4" ht="15" customHeight="1">
      <c r="C41" s="700"/>
      <c r="D41" s="700"/>
    </row>
    <row r="42" spans="3:4" ht="15" customHeight="1">
      <c r="C42" s="700"/>
      <c r="D42" s="700"/>
    </row>
    <row r="43" spans="3:4" ht="15" customHeight="1">
      <c r="C43" s="700"/>
      <c r="D43" s="700"/>
    </row>
    <row r="44" ht="15" customHeight="1"/>
    <row r="45" ht="15" customHeight="1"/>
    <row r="46" spans="4:5" ht="15" customHeight="1">
      <c r="D46" s="102"/>
      <c r="E46" s="700"/>
    </row>
    <row r="47" spans="4:5" ht="15" customHeight="1">
      <c r="D47" s="102"/>
      <c r="E47" s="700"/>
    </row>
    <row r="48" spans="4:5" ht="15" customHeight="1">
      <c r="D48" s="102"/>
      <c r="E48" s="700"/>
    </row>
    <row r="49" spans="4:5" ht="15" customHeight="1">
      <c r="D49" s="102"/>
      <c r="E49" s="700"/>
    </row>
  </sheetData>
  <mergeCells count="2">
    <mergeCell ref="A1:K1"/>
    <mergeCell ref="A2:K2"/>
  </mergeCells>
  <hyperlinks>
    <hyperlink ref="N3" location="'Spis treści'!A1" display="Powrót do spisu treści"/>
    <hyperlink ref="N4" location="Aneks.xlsx#'Spis treści'!A1" display="Aneks.xlsx#'Spis treści'!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topLeftCell="A1">
      <selection activeCell="A1" sqref="A1:G1"/>
    </sheetView>
  </sheetViews>
  <sheetFormatPr defaultColWidth="8.8515625" defaultRowHeight="15"/>
  <cols>
    <col min="1" max="1" width="43.57421875" style="18" customWidth="1"/>
    <col min="2" max="2" width="5.28125" style="18" customWidth="1"/>
    <col min="3" max="14" width="17.28125" style="18" customWidth="1"/>
    <col min="15" max="16384" width="8.8515625" style="18" customWidth="1"/>
  </cols>
  <sheetData>
    <row r="1" spans="1:7" ht="38.4" customHeight="1">
      <c r="A1" s="783" t="s">
        <v>266</v>
      </c>
      <c r="B1" s="783"/>
      <c r="C1" s="783"/>
      <c r="D1" s="783"/>
      <c r="E1" s="783"/>
      <c r="F1" s="783"/>
      <c r="G1" s="783"/>
    </row>
    <row r="2" spans="1:10" ht="20.4" customHeight="1">
      <c r="A2" s="760" t="s">
        <v>245</v>
      </c>
      <c r="B2" s="760"/>
      <c r="C2" s="760"/>
      <c r="D2" s="760"/>
      <c r="E2" s="760"/>
      <c r="F2" s="760"/>
      <c r="G2" s="760"/>
      <c r="J2" s="705" t="s">
        <v>590</v>
      </c>
    </row>
    <row r="3" spans="1:10" ht="20.4" customHeight="1">
      <c r="A3" s="505"/>
      <c r="B3" s="505"/>
      <c r="C3" s="505"/>
      <c r="D3" s="19"/>
      <c r="E3" s="19"/>
      <c r="G3" s="505"/>
      <c r="J3" s="706" t="s">
        <v>591</v>
      </c>
    </row>
    <row r="4" spans="1:14" ht="101.4" customHeight="1">
      <c r="A4" s="634" t="s">
        <v>745</v>
      </c>
      <c r="B4" s="675"/>
      <c r="C4" s="676" t="s">
        <v>1091</v>
      </c>
      <c r="D4" s="677" t="s">
        <v>1101</v>
      </c>
      <c r="E4" s="677" t="s">
        <v>1103</v>
      </c>
      <c r="F4" s="677" t="s">
        <v>1107</v>
      </c>
      <c r="G4" s="677" t="s">
        <v>1104</v>
      </c>
      <c r="H4" s="677" t="s">
        <v>1106</v>
      </c>
      <c r="I4" s="677" t="s">
        <v>1111</v>
      </c>
      <c r="J4" s="678" t="s">
        <v>1105</v>
      </c>
      <c r="K4" s="637"/>
      <c r="L4" s="637"/>
      <c r="M4" s="637"/>
      <c r="N4" s="636"/>
    </row>
    <row r="5" spans="1:14" ht="15.6" customHeight="1">
      <c r="A5" s="673" t="s">
        <v>1102</v>
      </c>
      <c r="B5" s="674"/>
      <c r="C5" s="680"/>
      <c r="D5" s="671"/>
      <c r="E5" s="682"/>
      <c r="F5" s="671"/>
      <c r="G5" s="682"/>
      <c r="H5" s="671"/>
      <c r="I5" s="682"/>
      <c r="J5" s="671"/>
      <c r="K5" s="672"/>
      <c r="L5" s="672"/>
      <c r="M5" s="672"/>
      <c r="N5" s="672"/>
    </row>
    <row r="6" spans="1:14" ht="15.6" customHeight="1">
      <c r="A6" s="687" t="s">
        <v>1125</v>
      </c>
      <c r="B6" s="679">
        <v>2010</v>
      </c>
      <c r="C6" s="681">
        <v>38052</v>
      </c>
      <c r="D6" s="668">
        <v>7437</v>
      </c>
      <c r="E6" s="668">
        <v>5692</v>
      </c>
      <c r="F6" s="668">
        <v>859</v>
      </c>
      <c r="G6" s="668">
        <v>2967</v>
      </c>
      <c r="H6" s="668">
        <v>2939</v>
      </c>
      <c r="I6" s="668">
        <v>844</v>
      </c>
      <c r="J6" s="669">
        <v>12544</v>
      </c>
      <c r="K6" s="669"/>
      <c r="L6" s="669"/>
      <c r="M6" s="669"/>
      <c r="N6" s="669"/>
    </row>
    <row r="7" spans="2:14" ht="15.6" customHeight="1">
      <c r="B7" s="679">
        <v>2013</v>
      </c>
      <c r="C7" s="681">
        <v>45352</v>
      </c>
      <c r="D7" s="668">
        <v>8944</v>
      </c>
      <c r="E7" s="668">
        <v>6281</v>
      </c>
      <c r="F7" s="668">
        <v>731</v>
      </c>
      <c r="G7" s="668">
        <v>3528</v>
      </c>
      <c r="H7" s="668">
        <v>4593</v>
      </c>
      <c r="I7" s="668">
        <v>764</v>
      </c>
      <c r="J7" s="669">
        <v>14192</v>
      </c>
      <c r="K7" s="90"/>
      <c r="L7" s="90"/>
      <c r="M7" s="90"/>
      <c r="N7" s="90"/>
    </row>
    <row r="8" spans="2:14" ht="15.6" customHeight="1">
      <c r="B8" s="679">
        <v>2015</v>
      </c>
      <c r="C8" s="681">
        <v>42414</v>
      </c>
      <c r="D8" s="668">
        <v>7701</v>
      </c>
      <c r="E8" s="668">
        <v>5453</v>
      </c>
      <c r="F8" s="668">
        <v>715</v>
      </c>
      <c r="G8" s="668">
        <v>3286</v>
      </c>
      <c r="H8" s="668">
        <v>4377</v>
      </c>
      <c r="I8" s="668">
        <v>907</v>
      </c>
      <c r="J8" s="669">
        <v>13532</v>
      </c>
      <c r="K8" s="90"/>
      <c r="L8" s="90"/>
      <c r="M8" s="90"/>
      <c r="N8" s="90"/>
    </row>
    <row r="9" spans="2:14" ht="15.6" customHeight="1">
      <c r="B9" s="679">
        <v>2018</v>
      </c>
      <c r="C9" s="681">
        <v>44458</v>
      </c>
      <c r="D9" s="668">
        <v>9213</v>
      </c>
      <c r="E9" s="668">
        <v>5895</v>
      </c>
      <c r="F9" s="668">
        <v>648</v>
      </c>
      <c r="G9" s="668">
        <v>2907</v>
      </c>
      <c r="H9" s="668">
        <v>5336</v>
      </c>
      <c r="I9" s="668">
        <v>559</v>
      </c>
      <c r="J9" s="669">
        <v>14255</v>
      </c>
      <c r="K9" s="90"/>
      <c r="L9" s="90"/>
      <c r="M9" s="90"/>
      <c r="N9" s="90"/>
    </row>
    <row r="10" spans="1:14" ht="15.6" customHeight="1">
      <c r="A10" s="29" t="s">
        <v>1099</v>
      </c>
      <c r="B10" s="679"/>
      <c r="C10" s="681"/>
      <c r="D10" s="668"/>
      <c r="E10" s="668"/>
      <c r="F10" s="668"/>
      <c r="G10" s="668"/>
      <c r="H10" s="668"/>
      <c r="I10" s="668"/>
      <c r="J10" s="669"/>
      <c r="K10" s="672"/>
      <c r="L10" s="672"/>
      <c r="M10" s="672"/>
      <c r="N10" s="672"/>
    </row>
    <row r="11" spans="1:14" ht="15.6" customHeight="1">
      <c r="A11" s="222" t="s">
        <v>1100</v>
      </c>
      <c r="B11" s="679"/>
      <c r="C11" s="681"/>
      <c r="D11" s="668"/>
      <c r="E11" s="668"/>
      <c r="F11" s="668"/>
      <c r="G11" s="668"/>
      <c r="H11" s="668"/>
      <c r="I11" s="668"/>
      <c r="J11" s="669"/>
      <c r="K11" s="672"/>
      <c r="L11" s="672"/>
      <c r="M11" s="672"/>
      <c r="N11" s="672"/>
    </row>
    <row r="12" spans="2:14" ht="15.6" customHeight="1">
      <c r="B12" s="679">
        <v>2010</v>
      </c>
      <c r="C12" s="681">
        <v>6106</v>
      </c>
      <c r="D12" s="668">
        <v>3226</v>
      </c>
      <c r="E12" s="668">
        <v>435</v>
      </c>
      <c r="F12" s="668">
        <v>84</v>
      </c>
      <c r="G12" s="668">
        <v>514</v>
      </c>
      <c r="H12" s="668">
        <v>462</v>
      </c>
      <c r="I12" s="668">
        <v>161</v>
      </c>
      <c r="J12" s="669">
        <v>1096</v>
      </c>
      <c r="K12" s="90"/>
      <c r="L12" s="90"/>
      <c r="M12" s="90"/>
      <c r="N12" s="90"/>
    </row>
    <row r="13" spans="2:14" ht="15.6" customHeight="1">
      <c r="B13" s="679">
        <v>2013</v>
      </c>
      <c r="C13" s="681">
        <v>7363</v>
      </c>
      <c r="D13" s="668">
        <v>4007</v>
      </c>
      <c r="E13" s="668">
        <v>484</v>
      </c>
      <c r="F13" s="668">
        <v>132</v>
      </c>
      <c r="G13" s="668">
        <v>530</v>
      </c>
      <c r="H13" s="668">
        <v>707</v>
      </c>
      <c r="I13" s="668">
        <v>162</v>
      </c>
      <c r="J13" s="669">
        <v>1180</v>
      </c>
      <c r="K13" s="90"/>
      <c r="L13" s="90"/>
      <c r="N13" s="90"/>
    </row>
    <row r="14" spans="2:14" ht="15.6" customHeight="1">
      <c r="B14" s="679">
        <v>2015</v>
      </c>
      <c r="C14" s="681">
        <v>7861</v>
      </c>
      <c r="D14" s="668">
        <v>3948</v>
      </c>
      <c r="E14" s="668">
        <v>571</v>
      </c>
      <c r="F14" s="668">
        <v>141</v>
      </c>
      <c r="G14" s="668">
        <v>472</v>
      </c>
      <c r="H14" s="668">
        <v>882</v>
      </c>
      <c r="I14" s="668">
        <v>109</v>
      </c>
      <c r="J14" s="669">
        <v>1531</v>
      </c>
      <c r="K14" s="90"/>
      <c r="L14" s="90"/>
      <c r="M14" s="90"/>
      <c r="N14" s="90"/>
    </row>
    <row r="15" spans="1:14" ht="15.6" customHeight="1">
      <c r="A15" s="30"/>
      <c r="B15" s="679">
        <v>2018</v>
      </c>
      <c r="C15" s="681">
        <v>10285</v>
      </c>
      <c r="D15" s="668">
        <v>5476</v>
      </c>
      <c r="E15" s="668">
        <v>637</v>
      </c>
      <c r="F15" s="668">
        <v>118</v>
      </c>
      <c r="G15" s="668">
        <v>577</v>
      </c>
      <c r="H15" s="668">
        <v>1076</v>
      </c>
      <c r="I15" s="668">
        <v>94</v>
      </c>
      <c r="J15" s="669">
        <v>2023</v>
      </c>
      <c r="K15" s="90"/>
      <c r="L15" s="90"/>
      <c r="M15" s="90"/>
      <c r="N15" s="90"/>
    </row>
    <row r="16" spans="1:14" ht="16.2" customHeight="1">
      <c r="A16" s="30"/>
      <c r="B16" s="672"/>
      <c r="C16" s="90"/>
      <c r="D16" s="90"/>
      <c r="E16" s="90"/>
      <c r="F16" s="90"/>
      <c r="G16" s="90"/>
      <c r="H16" s="90"/>
      <c r="I16" s="90"/>
      <c r="J16" s="90"/>
      <c r="K16" s="90"/>
      <c r="L16" s="90"/>
      <c r="M16" s="90"/>
      <c r="N16" s="90"/>
    </row>
    <row r="17" spans="1:14" ht="16.2" customHeight="1">
      <c r="A17" s="30"/>
      <c r="B17" s="672"/>
      <c r="C17" s="90"/>
      <c r="D17" s="90"/>
      <c r="E17" s="90"/>
      <c r="F17" s="90"/>
      <c r="G17" s="90"/>
      <c r="I17" s="90" t="s">
        <v>1113</v>
      </c>
      <c r="J17" s="90"/>
      <c r="K17" s="90"/>
      <c r="L17" s="90"/>
      <c r="M17" s="90"/>
      <c r="N17" s="90"/>
    </row>
    <row r="18" ht="21.6" customHeight="1">
      <c r="I18" s="690" t="s">
        <v>1114</v>
      </c>
    </row>
    <row r="19" spans="1:9" ht="98.4" customHeight="1">
      <c r="A19" s="634" t="s">
        <v>745</v>
      </c>
      <c r="B19" s="685"/>
      <c r="C19" s="676" t="s">
        <v>1091</v>
      </c>
      <c r="D19" s="676" t="s">
        <v>1109</v>
      </c>
      <c r="E19" s="677" t="s">
        <v>1103</v>
      </c>
      <c r="F19" s="677" t="s">
        <v>1107</v>
      </c>
      <c r="G19" s="677" t="s">
        <v>1112</v>
      </c>
      <c r="H19" s="676" t="s">
        <v>1110</v>
      </c>
      <c r="I19" s="678" t="s">
        <v>1105</v>
      </c>
    </row>
    <row r="20" spans="1:8" ht="27" customHeight="1">
      <c r="A20" s="673" t="s">
        <v>1108</v>
      </c>
      <c r="B20" s="672"/>
      <c r="C20" s="508"/>
      <c r="E20" s="508"/>
      <c r="F20" s="680"/>
      <c r="H20" s="508"/>
    </row>
    <row r="21" spans="1:9" ht="16.2" customHeight="1">
      <c r="A21" s="687" t="s">
        <v>1126</v>
      </c>
      <c r="B21" s="679">
        <v>2010</v>
      </c>
      <c r="C21" s="686"/>
      <c r="D21" s="161" t="s">
        <v>347</v>
      </c>
      <c r="E21" s="686" t="s">
        <v>347</v>
      </c>
      <c r="F21" s="686" t="s">
        <v>347</v>
      </c>
      <c r="G21" s="161" t="s">
        <v>347</v>
      </c>
      <c r="H21" s="686" t="s">
        <v>347</v>
      </c>
      <c r="I21" s="161" t="s">
        <v>347</v>
      </c>
    </row>
    <row r="22" spans="2:20" ht="16.2" customHeight="1">
      <c r="B22" s="679">
        <v>2013</v>
      </c>
      <c r="C22" s="681">
        <v>550</v>
      </c>
      <c r="D22" s="669">
        <v>217</v>
      </c>
      <c r="E22" s="681">
        <v>210</v>
      </c>
      <c r="F22" s="681">
        <v>36</v>
      </c>
      <c r="G22" s="161" t="s">
        <v>347</v>
      </c>
      <c r="H22" s="681">
        <v>81</v>
      </c>
      <c r="I22" s="669">
        <v>3</v>
      </c>
      <c r="L22" s="90"/>
      <c r="N22" s="90"/>
      <c r="P22" s="90"/>
      <c r="Q22" s="90"/>
      <c r="R22" s="90"/>
      <c r="T22" s="90"/>
    </row>
    <row r="23" spans="2:20" ht="16.2" customHeight="1">
      <c r="B23" s="679">
        <v>2015</v>
      </c>
      <c r="C23" s="681">
        <v>736</v>
      </c>
      <c r="D23" s="669">
        <v>304</v>
      </c>
      <c r="E23" s="681">
        <v>275</v>
      </c>
      <c r="F23" s="686" t="s">
        <v>347</v>
      </c>
      <c r="G23" s="669">
        <v>11</v>
      </c>
      <c r="H23" s="681">
        <v>116</v>
      </c>
      <c r="I23" s="669">
        <v>26</v>
      </c>
      <c r="L23" s="90"/>
      <c r="N23" s="90"/>
      <c r="P23" s="90"/>
      <c r="Q23" s="90"/>
      <c r="R23" s="90"/>
      <c r="T23" s="90"/>
    </row>
    <row r="24" spans="2:20" ht="16.2" customHeight="1">
      <c r="B24" s="679">
        <v>2018</v>
      </c>
      <c r="C24" s="681">
        <v>912</v>
      </c>
      <c r="D24" s="669">
        <v>503</v>
      </c>
      <c r="E24" s="681">
        <v>324</v>
      </c>
      <c r="F24" s="686" t="s">
        <v>347</v>
      </c>
      <c r="G24" s="669">
        <v>9</v>
      </c>
      <c r="H24" s="681">
        <v>51</v>
      </c>
      <c r="I24" s="669">
        <v>17</v>
      </c>
      <c r="L24" s="90"/>
      <c r="N24" s="90"/>
      <c r="P24" s="90"/>
      <c r="Q24" s="90"/>
      <c r="R24" s="90"/>
      <c r="T24" s="90"/>
    </row>
    <row r="25" spans="1:9" ht="16.2" customHeight="1">
      <c r="A25" s="29" t="s">
        <v>1099</v>
      </c>
      <c r="B25" s="679"/>
      <c r="C25" s="691"/>
      <c r="D25" s="34"/>
      <c r="E25" s="691"/>
      <c r="F25" s="686"/>
      <c r="G25" s="161"/>
      <c r="H25" s="691"/>
      <c r="I25" s="34"/>
    </row>
    <row r="26" spans="1:9" ht="16.2" customHeight="1">
      <c r="A26" s="222" t="s">
        <v>1100</v>
      </c>
      <c r="B26" s="679"/>
      <c r="C26" s="691"/>
      <c r="D26" s="34"/>
      <c r="E26" s="691"/>
      <c r="F26" s="686"/>
      <c r="G26" s="161"/>
      <c r="H26" s="691"/>
      <c r="I26" s="34"/>
    </row>
    <row r="27" spans="2:9" ht="16.2" customHeight="1">
      <c r="B27" s="679">
        <v>2010</v>
      </c>
      <c r="C27" s="686"/>
      <c r="D27" s="161" t="s">
        <v>347</v>
      </c>
      <c r="E27" s="686" t="s">
        <v>347</v>
      </c>
      <c r="F27" s="686" t="s">
        <v>347</v>
      </c>
      <c r="G27" s="161" t="s">
        <v>347</v>
      </c>
      <c r="H27" s="686" t="s">
        <v>347</v>
      </c>
      <c r="I27" s="161" t="s">
        <v>347</v>
      </c>
    </row>
    <row r="28" spans="2:20" ht="16.2" customHeight="1">
      <c r="B28" s="679">
        <v>2013</v>
      </c>
      <c r="C28" s="681">
        <v>202</v>
      </c>
      <c r="D28" s="669">
        <v>125</v>
      </c>
      <c r="E28" s="681">
        <v>33</v>
      </c>
      <c r="F28" s="681">
        <v>12</v>
      </c>
      <c r="G28" s="161" t="s">
        <v>347</v>
      </c>
      <c r="H28" s="681">
        <v>30</v>
      </c>
      <c r="I28" s="669">
        <v>1</v>
      </c>
      <c r="L28" s="90"/>
      <c r="N28" s="90"/>
      <c r="P28" s="90"/>
      <c r="Q28" s="90"/>
      <c r="R28" s="90"/>
      <c r="T28" s="90"/>
    </row>
    <row r="29" spans="2:9" ht="16.2" customHeight="1">
      <c r="B29" s="679">
        <v>2015</v>
      </c>
      <c r="C29" s="681">
        <v>309</v>
      </c>
      <c r="D29" s="669">
        <v>209</v>
      </c>
      <c r="E29" s="681">
        <v>67</v>
      </c>
      <c r="F29" s="686" t="s">
        <v>347</v>
      </c>
      <c r="G29" s="669">
        <v>6</v>
      </c>
      <c r="H29" s="691">
        <v>22</v>
      </c>
      <c r="I29" s="161">
        <v>2</v>
      </c>
    </row>
    <row r="30" spans="1:12" ht="16.2" customHeight="1">
      <c r="A30" s="30"/>
      <c r="B30" s="679">
        <v>2018</v>
      </c>
      <c r="C30" s="691">
        <v>443</v>
      </c>
      <c r="D30" s="161">
        <v>353</v>
      </c>
      <c r="E30" s="691">
        <v>70</v>
      </c>
      <c r="F30" s="686" t="s">
        <v>347</v>
      </c>
      <c r="G30" s="161">
        <v>1</v>
      </c>
      <c r="H30" s="691">
        <v>13</v>
      </c>
      <c r="I30" s="161">
        <v>4</v>
      </c>
      <c r="L30" s="292"/>
    </row>
    <row r="31" ht="16.2" customHeight="1"/>
    <row r="32" spans="1:6" ht="16.2" customHeight="1">
      <c r="A32" s="688" t="s">
        <v>1097</v>
      </c>
      <c r="B32" s="688"/>
      <c r="C32" s="688"/>
      <c r="D32" s="688"/>
      <c r="E32" s="670"/>
      <c r="F32" s="670"/>
    </row>
    <row r="33" spans="1:4" ht="16.2" customHeight="1">
      <c r="A33" s="689" t="s">
        <v>1098</v>
      </c>
      <c r="B33" s="689"/>
      <c r="C33" s="689"/>
      <c r="D33" s="689"/>
    </row>
    <row r="34" ht="16.2" customHeight="1"/>
    <row r="37" spans="4:6" ht="15">
      <c r="D37" s="102"/>
      <c r="F37" s="700"/>
    </row>
    <row r="38" spans="4:6" ht="15">
      <c r="D38" s="102"/>
      <c r="F38" s="700"/>
    </row>
    <row r="39" spans="4:6" ht="15">
      <c r="D39" s="102"/>
      <c r="F39" s="700"/>
    </row>
    <row r="40" spans="4:6" ht="15">
      <c r="D40" s="102"/>
      <c r="F40" s="700"/>
    </row>
    <row r="48" spans="4:6" ht="15">
      <c r="D48" s="102"/>
      <c r="F48" s="700"/>
    </row>
    <row r="49" spans="4:6" ht="15">
      <c r="D49" s="102"/>
      <c r="F49" s="700"/>
    </row>
    <row r="50" spans="4:6" ht="15">
      <c r="D50" s="102"/>
      <c r="F50" s="700"/>
    </row>
    <row r="51" spans="4:6" ht="15">
      <c r="D51" s="102"/>
      <c r="F51" s="700"/>
    </row>
  </sheetData>
  <mergeCells count="2">
    <mergeCell ref="A2:G2"/>
    <mergeCell ref="A1:G1"/>
  </mergeCells>
  <hyperlinks>
    <hyperlink ref="J2" location="'Spis treści'!A1" display="Powrót do spisu treści"/>
    <hyperlink ref="J3" location="Aneks.xlsx#'Spis treści'!A1" display="Aneks.xlsx#'Spis treści'!A1"/>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workbookViewId="0" topLeftCell="A1">
      <selection activeCell="E5" sqref="E5"/>
    </sheetView>
  </sheetViews>
  <sheetFormatPr defaultColWidth="8.8515625" defaultRowHeight="15"/>
  <cols>
    <col min="1" max="1" width="31.140625" style="88" customWidth="1"/>
    <col min="2" max="5" width="15.7109375" style="88" customWidth="1"/>
    <col min="6" max="6" width="8.8515625" style="88" customWidth="1"/>
    <col min="7" max="7" width="15.28125" style="88" customWidth="1"/>
    <col min="8" max="16384" width="8.8515625" style="88" customWidth="1"/>
  </cols>
  <sheetData>
    <row r="1" spans="1:7" ht="31.2" customHeight="1">
      <c r="A1" s="783" t="s">
        <v>267</v>
      </c>
      <c r="B1" s="783"/>
      <c r="C1" s="783"/>
      <c r="D1" s="783"/>
      <c r="E1" s="783"/>
      <c r="G1" s="19"/>
    </row>
    <row r="2" spans="1:7" ht="20.4" customHeight="1">
      <c r="A2" s="503" t="s">
        <v>746</v>
      </c>
      <c r="G2" s="235"/>
    </row>
    <row r="3" spans="1:7" ht="20.4" customHeight="1">
      <c r="A3" s="760" t="s">
        <v>242</v>
      </c>
      <c r="B3" s="760"/>
      <c r="C3" s="760"/>
      <c r="D3" s="760"/>
      <c r="E3" s="760"/>
      <c r="G3" s="19"/>
    </row>
    <row r="4" spans="1:7" ht="20.4" customHeight="1">
      <c r="A4" s="708" t="s">
        <v>1137</v>
      </c>
      <c r="B4" s="14"/>
      <c r="C4" s="14"/>
      <c r="D4" s="14"/>
      <c r="E4" s="14"/>
      <c r="G4" s="19"/>
    </row>
    <row r="5" spans="1:5" ht="20.4" customHeight="1">
      <c r="A5" s="194"/>
      <c r="B5" s="14"/>
      <c r="C5" s="14"/>
      <c r="D5" s="14"/>
      <c r="E5" s="705" t="s">
        <v>590</v>
      </c>
    </row>
    <row r="6" spans="2:5" ht="20.4" customHeight="1">
      <c r="B6" s="238"/>
      <c r="C6" s="238"/>
      <c r="D6" s="238"/>
      <c r="E6" s="706" t="s">
        <v>591</v>
      </c>
    </row>
    <row r="7" spans="1:10" ht="53.4" customHeight="1">
      <c r="A7" s="507" t="s">
        <v>646</v>
      </c>
      <c r="B7" s="21">
        <v>2010</v>
      </c>
      <c r="C7" s="21">
        <v>2013</v>
      </c>
      <c r="D7" s="21">
        <v>2015</v>
      </c>
      <c r="E7" s="322">
        <v>2018</v>
      </c>
      <c r="F7" s="18"/>
      <c r="G7" s="18"/>
      <c r="H7" s="18"/>
      <c r="I7" s="18"/>
      <c r="J7" s="18"/>
    </row>
    <row r="8" spans="1:10" ht="15" customHeight="1">
      <c r="A8" s="277" t="s">
        <v>6</v>
      </c>
      <c r="B8" s="548">
        <v>578</v>
      </c>
      <c r="C8" s="548">
        <v>698</v>
      </c>
      <c r="D8" s="548">
        <v>856</v>
      </c>
      <c r="E8" s="551">
        <v>926</v>
      </c>
      <c r="F8" s="18"/>
      <c r="G8" s="18"/>
      <c r="H8" s="18"/>
      <c r="I8" s="18"/>
      <c r="J8" s="18"/>
    </row>
    <row r="9" spans="1:10" ht="15" customHeight="1">
      <c r="A9" s="222" t="s">
        <v>227</v>
      </c>
      <c r="B9" s="549"/>
      <c r="C9" s="549"/>
      <c r="D9" s="549"/>
      <c r="E9" s="94"/>
      <c r="F9" s="18"/>
      <c r="G9" s="18"/>
      <c r="H9" s="18"/>
      <c r="I9" s="18"/>
      <c r="J9" s="18"/>
    </row>
    <row r="10" spans="1:10" ht="15" customHeight="1">
      <c r="A10" s="29" t="s">
        <v>647</v>
      </c>
      <c r="B10" s="550">
        <v>522</v>
      </c>
      <c r="C10" s="550">
        <v>636</v>
      </c>
      <c r="D10" s="550">
        <v>784</v>
      </c>
      <c r="E10" s="95">
        <v>871</v>
      </c>
      <c r="F10" s="18"/>
      <c r="G10" s="18"/>
      <c r="H10" s="18"/>
      <c r="I10" s="18"/>
      <c r="J10" s="18"/>
    </row>
    <row r="11" spans="1:10" ht="15" customHeight="1">
      <c r="A11" s="222" t="s">
        <v>382</v>
      </c>
      <c r="B11" s="550"/>
      <c r="C11" s="550"/>
      <c r="D11" s="550"/>
      <c r="E11" s="95"/>
      <c r="F11" s="18"/>
      <c r="G11" s="18"/>
      <c r="H11" s="18"/>
      <c r="I11" s="18"/>
      <c r="J11" s="18"/>
    </row>
    <row r="12" spans="1:10" ht="15" customHeight="1">
      <c r="A12" s="96" t="s">
        <v>512</v>
      </c>
      <c r="B12" s="550">
        <v>107</v>
      </c>
      <c r="C12" s="550">
        <v>148</v>
      </c>
      <c r="D12" s="550">
        <v>190</v>
      </c>
      <c r="E12" s="95">
        <v>188</v>
      </c>
      <c r="F12" s="18"/>
      <c r="H12" s="18"/>
      <c r="I12" s="18"/>
      <c r="J12" s="18"/>
    </row>
    <row r="13" spans="1:14" ht="15" customHeight="1">
      <c r="A13" s="244" t="s">
        <v>513</v>
      </c>
      <c r="B13" s="550"/>
      <c r="C13" s="550"/>
      <c r="D13" s="550"/>
      <c r="E13" s="95"/>
      <c r="F13" s="18"/>
      <c r="H13" s="18"/>
      <c r="I13" s="18"/>
      <c r="J13" s="18"/>
      <c r="N13" s="30"/>
    </row>
    <row r="14" spans="1:10" s="241" customFormat="1" ht="15" customHeight="1">
      <c r="A14" s="31" t="s">
        <v>645</v>
      </c>
      <c r="B14" s="550">
        <v>415</v>
      </c>
      <c r="C14" s="550">
        <v>488</v>
      </c>
      <c r="D14" s="550">
        <v>594</v>
      </c>
      <c r="E14" s="95">
        <v>683</v>
      </c>
      <c r="F14" s="30"/>
      <c r="G14" s="30"/>
      <c r="H14" s="30"/>
      <c r="I14" s="30"/>
      <c r="J14" s="30"/>
    </row>
    <row r="15" spans="1:12" s="241" customFormat="1" ht="15" customHeight="1">
      <c r="A15" s="223" t="s">
        <v>381</v>
      </c>
      <c r="B15" s="550"/>
      <c r="C15" s="550"/>
      <c r="D15" s="550"/>
      <c r="E15" s="90"/>
      <c r="F15" s="30"/>
      <c r="G15" s="30"/>
      <c r="H15" s="30"/>
      <c r="I15" s="30"/>
      <c r="J15" s="30"/>
      <c r="L15" s="18"/>
    </row>
    <row r="16" spans="8:10" ht="15" customHeight="1">
      <c r="H16" s="18"/>
      <c r="I16" s="18"/>
      <c r="J16" s="18"/>
    </row>
    <row r="17" spans="1:15" ht="15" customHeight="1">
      <c r="A17" s="97" t="s">
        <v>243</v>
      </c>
      <c r="B17" s="97"/>
      <c r="C17" s="97"/>
      <c r="D17" s="97"/>
      <c r="E17" s="97"/>
      <c r="H17" s="18"/>
      <c r="I17" s="18"/>
      <c r="J17" s="18"/>
      <c r="O17" s="18"/>
    </row>
    <row r="18" spans="1:10" ht="15" customHeight="1">
      <c r="A18" s="245" t="s">
        <v>244</v>
      </c>
      <c r="B18" s="245"/>
      <c r="C18" s="245"/>
      <c r="D18" s="245"/>
      <c r="E18" s="245"/>
      <c r="H18" s="18"/>
      <c r="I18" s="18"/>
      <c r="J18" s="18"/>
    </row>
    <row r="19" spans="8:10" ht="15" customHeight="1">
      <c r="H19" s="18"/>
      <c r="I19" s="18"/>
      <c r="J19" s="18"/>
    </row>
    <row r="20" spans="8:12" ht="15" customHeight="1">
      <c r="H20" s="18"/>
      <c r="I20" s="18"/>
      <c r="J20" s="18"/>
      <c r="L20" s="18"/>
    </row>
    <row r="21" spans="8:10" ht="14.4" customHeight="1">
      <c r="H21" s="18"/>
      <c r="I21" s="18"/>
      <c r="J21" s="18"/>
    </row>
    <row r="22" spans="8:10" ht="14.4" customHeight="1">
      <c r="H22" s="18"/>
      <c r="I22" s="18"/>
      <c r="J22" s="18"/>
    </row>
    <row r="23" spans="8:10" ht="14.4" customHeight="1">
      <c r="H23" s="18"/>
      <c r="I23" s="18"/>
      <c r="J23" s="18"/>
    </row>
    <row r="24" spans="8:10" ht="14.4" customHeight="1">
      <c r="H24" s="18"/>
      <c r="I24" s="18"/>
      <c r="J24" s="18"/>
    </row>
    <row r="25" spans="8:10" ht="14.4" customHeight="1">
      <c r="H25" s="18"/>
      <c r="I25" s="18"/>
      <c r="J25" s="18"/>
    </row>
    <row r="26" spans="8:10" ht="14.4" customHeight="1">
      <c r="H26" s="18"/>
      <c r="I26" s="18"/>
      <c r="J26" s="18"/>
    </row>
    <row r="27" spans="8:10" ht="14.4" customHeight="1">
      <c r="H27" s="18"/>
      <c r="I27" s="18"/>
      <c r="J27" s="18"/>
    </row>
    <row r="28" spans="8:10" ht="14.4" customHeight="1">
      <c r="H28" s="18"/>
      <c r="I28" s="18"/>
      <c r="J28" s="18"/>
    </row>
    <row r="29" spans="8:10" ht="14.4" customHeight="1">
      <c r="H29" s="18"/>
      <c r="I29" s="18"/>
      <c r="J29" s="18"/>
    </row>
    <row r="30" spans="8:10" ht="14.4" customHeight="1">
      <c r="H30" s="18"/>
      <c r="I30" s="18"/>
      <c r="J30" s="18"/>
    </row>
    <row r="31" spans="8:10" ht="14.4" customHeight="1">
      <c r="H31" s="18"/>
      <c r="I31" s="18"/>
      <c r="J31" s="18"/>
    </row>
    <row r="32" spans="8:10" ht="14.4" customHeight="1">
      <c r="H32" s="18"/>
      <c r="I32" s="18"/>
      <c r="J32" s="18"/>
    </row>
    <row r="33" spans="8:10" ht="14.4" customHeight="1">
      <c r="H33" s="18"/>
      <c r="I33" s="18"/>
      <c r="J33" s="18"/>
    </row>
    <row r="34" spans="8:10" ht="14.4" customHeight="1">
      <c r="H34" s="18"/>
      <c r="I34" s="18"/>
      <c r="J34" s="18"/>
    </row>
    <row r="35" spans="8:10" ht="14.4" customHeight="1">
      <c r="H35" s="18"/>
      <c r="I35" s="18"/>
      <c r="J35" s="18"/>
    </row>
    <row r="36" spans="8:10" ht="14.4" customHeight="1">
      <c r="H36" s="18"/>
      <c r="I36" s="18"/>
      <c r="J36" s="18"/>
    </row>
    <row r="37" spans="8:10" ht="14.4" customHeight="1">
      <c r="H37" s="18"/>
      <c r="I37" s="18"/>
      <c r="J37" s="18"/>
    </row>
    <row r="38" spans="8:10" ht="14.4" customHeight="1">
      <c r="H38" s="18"/>
      <c r="I38" s="18"/>
      <c r="J38" s="18"/>
    </row>
    <row r="39" spans="8:10" ht="14.4" customHeight="1">
      <c r="H39" s="18"/>
      <c r="I39" s="18"/>
      <c r="J39" s="18"/>
    </row>
    <row r="40" spans="8:10" ht="14.4" customHeight="1">
      <c r="H40" s="18"/>
      <c r="I40" s="18"/>
      <c r="J40" s="18"/>
    </row>
    <row r="41" spans="8:10" ht="14.4" customHeight="1">
      <c r="H41" s="18"/>
      <c r="I41" s="18"/>
      <c r="J41" s="18"/>
    </row>
    <row r="42" spans="8:10" ht="14.4" customHeight="1">
      <c r="H42" s="18"/>
      <c r="I42" s="18"/>
      <c r="J42" s="18"/>
    </row>
    <row r="43" spans="8:10" ht="14.4" customHeight="1">
      <c r="H43" s="18"/>
      <c r="I43" s="18"/>
      <c r="J43" s="18"/>
    </row>
    <row r="44" spans="8:10" ht="14.4" customHeight="1">
      <c r="H44" s="18"/>
      <c r="I44" s="18"/>
      <c r="J44" s="18"/>
    </row>
    <row r="45" spans="8:10" ht="14.4" customHeight="1">
      <c r="H45" s="18"/>
      <c r="I45" s="18"/>
      <c r="J45" s="18"/>
    </row>
    <row r="46" ht="14.4" customHeight="1"/>
    <row r="47" ht="14.4" customHeight="1"/>
    <row r="48" spans="8:10" ht="14.4" customHeight="1">
      <c r="H48" s="18"/>
      <c r="I48" s="18"/>
      <c r="J48" s="18"/>
    </row>
    <row r="49" spans="8:10" ht="14.4" customHeight="1">
      <c r="H49" s="18"/>
      <c r="I49" s="18"/>
      <c r="J49" s="18"/>
    </row>
    <row r="50" spans="8:10" ht="14.4" customHeight="1">
      <c r="H50" s="18"/>
      <c r="I50" s="18"/>
      <c r="J50" s="18"/>
    </row>
    <row r="51" spans="8:10" ht="14.4" customHeight="1">
      <c r="H51" s="18"/>
      <c r="I51" s="18"/>
      <c r="J51" s="18"/>
    </row>
    <row r="52" spans="8:10" ht="14.4" customHeight="1">
      <c r="H52" s="18"/>
      <c r="I52" s="18"/>
      <c r="J52" s="18"/>
    </row>
    <row r="53" spans="8:10" ht="14.4" customHeight="1">
      <c r="H53" s="18"/>
      <c r="I53" s="18"/>
      <c r="J53" s="18"/>
    </row>
    <row r="54" spans="8:10" ht="14.4" customHeight="1">
      <c r="H54" s="18"/>
      <c r="I54" s="18"/>
      <c r="J54" s="18"/>
    </row>
    <row r="55" spans="8:10" ht="14.4" customHeight="1">
      <c r="H55" s="18"/>
      <c r="I55" s="18"/>
      <c r="J55" s="18"/>
    </row>
    <row r="56" spans="8:10" ht="14.4" customHeight="1">
      <c r="H56" s="18"/>
      <c r="I56" s="18"/>
      <c r="J56" s="18"/>
    </row>
    <row r="57" spans="8:10" ht="14.4" customHeight="1">
      <c r="H57" s="18"/>
      <c r="I57" s="18"/>
      <c r="J57" s="18"/>
    </row>
    <row r="58" spans="8:10" ht="14.4" customHeight="1">
      <c r="H58" s="18"/>
      <c r="I58" s="18"/>
      <c r="J58" s="18"/>
    </row>
    <row r="59" spans="8:10" ht="14.4" customHeight="1">
      <c r="H59" s="18"/>
      <c r="I59" s="18"/>
      <c r="J59" s="18"/>
    </row>
    <row r="60" spans="8:10" ht="14.4" customHeight="1">
      <c r="H60" s="18"/>
      <c r="I60" s="18"/>
      <c r="J60" s="18"/>
    </row>
    <row r="61" spans="8:10" ht="14.4" customHeight="1">
      <c r="H61" s="18"/>
      <c r="I61" s="18"/>
      <c r="J61" s="18"/>
    </row>
    <row r="62" spans="8:10" ht="14.4" customHeight="1">
      <c r="H62" s="18"/>
      <c r="I62" s="18"/>
      <c r="J62" s="18"/>
    </row>
    <row r="63" spans="8:10" ht="14.4" customHeight="1">
      <c r="H63" s="18"/>
      <c r="I63" s="18"/>
      <c r="J63" s="18"/>
    </row>
    <row r="64" spans="8:10" ht="14.4" customHeight="1">
      <c r="H64" s="18"/>
      <c r="I64" s="18"/>
      <c r="J64" s="18"/>
    </row>
    <row r="65" spans="8:10" ht="14.4" customHeight="1">
      <c r="H65" s="18"/>
      <c r="I65" s="18"/>
      <c r="J65" s="18"/>
    </row>
    <row r="66" spans="8:10" ht="14.4" customHeight="1">
      <c r="H66" s="18"/>
      <c r="I66" s="18"/>
      <c r="J66" s="18"/>
    </row>
    <row r="67" spans="8:10" ht="14.4" customHeight="1">
      <c r="H67" s="18"/>
      <c r="I67" s="18"/>
      <c r="J67" s="18"/>
    </row>
    <row r="68" spans="8:10" ht="14.4" customHeight="1">
      <c r="H68" s="18"/>
      <c r="I68" s="18"/>
      <c r="J68" s="18"/>
    </row>
    <row r="69" spans="8:10" ht="14.4" customHeight="1">
      <c r="H69" s="18"/>
      <c r="I69" s="18"/>
      <c r="J69" s="18"/>
    </row>
    <row r="70" spans="8:10" ht="14.4" customHeight="1">
      <c r="H70" s="18"/>
      <c r="I70" s="18"/>
      <c r="J70" s="18"/>
    </row>
    <row r="71" spans="8:10" ht="14.4" customHeight="1">
      <c r="H71" s="18"/>
      <c r="I71" s="18"/>
      <c r="J71" s="18"/>
    </row>
    <row r="72" spans="8:10" ht="14.4" customHeight="1">
      <c r="H72" s="18"/>
      <c r="I72" s="18"/>
      <c r="J72" s="18"/>
    </row>
    <row r="73" spans="8:10" ht="14.4" customHeight="1">
      <c r="H73" s="18"/>
      <c r="I73" s="18"/>
      <c r="J73" s="18"/>
    </row>
    <row r="74" spans="8:10" ht="14.4" customHeight="1">
      <c r="H74" s="18"/>
      <c r="I74" s="18"/>
      <c r="J74" s="18"/>
    </row>
    <row r="75" spans="8:10" ht="14.4" customHeight="1">
      <c r="H75" s="18"/>
      <c r="I75" s="18"/>
      <c r="J75" s="18"/>
    </row>
    <row r="76" spans="8:10" ht="14.4" customHeight="1">
      <c r="H76" s="18"/>
      <c r="I76" s="18"/>
      <c r="J76" s="18"/>
    </row>
    <row r="77" spans="8:10" ht="14.4" customHeight="1">
      <c r="H77" s="18"/>
      <c r="I77" s="18"/>
      <c r="J77" s="18"/>
    </row>
    <row r="78" spans="8:10" ht="14.4" customHeight="1">
      <c r="H78" s="18"/>
      <c r="I78" s="18"/>
      <c r="J78" s="18"/>
    </row>
    <row r="79" spans="8:10" ht="14.4" customHeight="1">
      <c r="H79" s="18"/>
      <c r="I79" s="18"/>
      <c r="J79" s="18"/>
    </row>
    <row r="80" spans="8:10" ht="14.4" customHeight="1">
      <c r="H80" s="18"/>
      <c r="I80" s="18"/>
      <c r="J80" s="18"/>
    </row>
    <row r="81" spans="8:10" ht="14.4" customHeight="1">
      <c r="H81" s="18"/>
      <c r="I81" s="18"/>
      <c r="J81" s="18"/>
    </row>
    <row r="82" spans="8:10" ht="14.4" customHeight="1">
      <c r="H82" s="18"/>
      <c r="I82" s="18"/>
      <c r="J82" s="18"/>
    </row>
    <row r="83" spans="8:10" ht="14.4" customHeight="1">
      <c r="H83" s="18"/>
      <c r="I83" s="18"/>
      <c r="J83" s="18"/>
    </row>
    <row r="84" spans="8:10" ht="14.4" customHeight="1">
      <c r="H84" s="18"/>
      <c r="I84" s="18"/>
      <c r="J84" s="18"/>
    </row>
    <row r="85" spans="8:10" ht="14.4" customHeight="1">
      <c r="H85" s="18"/>
      <c r="I85" s="18"/>
      <c r="J85" s="18"/>
    </row>
    <row r="86" spans="8:10" ht="14.4" customHeight="1">
      <c r="H86" s="18"/>
      <c r="I86" s="18"/>
      <c r="J86" s="18"/>
    </row>
    <row r="87" spans="8:10" ht="14.4" customHeight="1">
      <c r="H87" s="18"/>
      <c r="I87" s="18"/>
      <c r="J87" s="18"/>
    </row>
    <row r="88" spans="8:10" ht="14.4" customHeight="1">
      <c r="H88" s="18"/>
      <c r="I88" s="18"/>
      <c r="J88" s="18"/>
    </row>
    <row r="89" spans="8:10" ht="14.4" customHeight="1">
      <c r="H89" s="18"/>
      <c r="I89" s="18"/>
      <c r="J89" s="18"/>
    </row>
    <row r="90" spans="8:10" ht="14.4" customHeight="1">
      <c r="H90" s="18"/>
      <c r="I90" s="18"/>
      <c r="J90" s="18"/>
    </row>
    <row r="91" spans="8:10" ht="14.4" customHeight="1">
      <c r="H91" s="18"/>
      <c r="I91" s="18"/>
      <c r="J91" s="18"/>
    </row>
    <row r="92" spans="8:10" ht="14.4" customHeight="1">
      <c r="H92" s="18"/>
      <c r="I92" s="18"/>
      <c r="J92" s="18"/>
    </row>
    <row r="93" spans="8:10" ht="14.4" customHeight="1">
      <c r="H93" s="18"/>
      <c r="I93" s="18"/>
      <c r="J93" s="18"/>
    </row>
    <row r="94" spans="8:10" ht="14.4" customHeight="1">
      <c r="H94" s="18"/>
      <c r="I94" s="18"/>
      <c r="J94" s="18"/>
    </row>
    <row r="95" spans="8:10" ht="14.4" customHeight="1">
      <c r="H95" s="18"/>
      <c r="I95" s="18"/>
      <c r="J95" s="18"/>
    </row>
    <row r="96" spans="8:10" ht="14.4" customHeight="1">
      <c r="H96" s="18"/>
      <c r="I96" s="18"/>
      <c r="J96" s="18"/>
    </row>
    <row r="97" spans="8:10" ht="14.4" customHeight="1">
      <c r="H97" s="18"/>
      <c r="I97" s="18"/>
      <c r="J97" s="18"/>
    </row>
    <row r="98" spans="8:10" ht="14.4" customHeight="1">
      <c r="H98" s="18"/>
      <c r="I98" s="18"/>
      <c r="J98" s="18"/>
    </row>
    <row r="99" spans="8:10" ht="14.4" customHeight="1">
      <c r="H99" s="18"/>
      <c r="I99" s="18"/>
      <c r="J99" s="18"/>
    </row>
    <row r="100" spans="8:10" ht="14.4" customHeight="1">
      <c r="H100" s="18"/>
      <c r="I100" s="18"/>
      <c r="J100" s="18"/>
    </row>
    <row r="101" spans="8:10" ht="14.4" customHeight="1">
      <c r="H101" s="18"/>
      <c r="I101" s="18"/>
      <c r="J101" s="18"/>
    </row>
    <row r="102" spans="8:10" ht="14.4" customHeight="1">
      <c r="H102" s="18"/>
      <c r="I102" s="18"/>
      <c r="J102" s="18"/>
    </row>
    <row r="103" spans="8:10" ht="14.4" customHeight="1">
      <c r="H103" s="18"/>
      <c r="I103" s="18"/>
      <c r="J103" s="18"/>
    </row>
    <row r="104" spans="8:10" ht="14.4" customHeight="1">
      <c r="H104" s="18"/>
      <c r="I104" s="18"/>
      <c r="J104" s="18"/>
    </row>
    <row r="105" spans="8:10" ht="14.4" customHeight="1">
      <c r="H105" s="18"/>
      <c r="I105" s="18"/>
      <c r="J105" s="18"/>
    </row>
    <row r="106" spans="8:10" ht="14.4" customHeight="1">
      <c r="H106" s="18"/>
      <c r="I106" s="18"/>
      <c r="J106" s="18"/>
    </row>
    <row r="107" spans="8:10" ht="14.4" customHeight="1">
      <c r="H107" s="18"/>
      <c r="I107" s="18"/>
      <c r="J107" s="18"/>
    </row>
    <row r="108" spans="8:10" ht="14.4" customHeight="1">
      <c r="H108" s="18"/>
      <c r="I108" s="18"/>
      <c r="J108" s="18"/>
    </row>
    <row r="109" spans="8:10" ht="14.4" customHeight="1">
      <c r="H109" s="18"/>
      <c r="I109" s="18"/>
      <c r="J109" s="18"/>
    </row>
    <row r="110" spans="8:10" ht="14.4" customHeight="1">
      <c r="H110" s="18"/>
      <c r="I110" s="18"/>
      <c r="J110" s="18"/>
    </row>
    <row r="111" spans="8:10" ht="14.4" customHeight="1">
      <c r="H111" s="18"/>
      <c r="I111" s="18"/>
      <c r="J111" s="18"/>
    </row>
    <row r="112" spans="8:10" ht="14.4" customHeight="1">
      <c r="H112" s="18"/>
      <c r="I112" s="18"/>
      <c r="J112" s="18"/>
    </row>
    <row r="113" spans="8:10" ht="14.4" customHeight="1">
      <c r="H113" s="18"/>
      <c r="I113" s="18"/>
      <c r="J113" s="18"/>
    </row>
    <row r="114" spans="8:10" ht="14.4" customHeight="1">
      <c r="H114" s="18"/>
      <c r="I114" s="18"/>
      <c r="J114" s="18"/>
    </row>
    <row r="115" spans="8:10" ht="14.4" customHeight="1">
      <c r="H115" s="18"/>
      <c r="I115" s="18"/>
      <c r="J115" s="18"/>
    </row>
    <row r="116" spans="8:10" ht="14.4" customHeight="1">
      <c r="H116" s="18"/>
      <c r="I116" s="18"/>
      <c r="J116" s="18"/>
    </row>
    <row r="117" spans="8:10" ht="14.4" customHeight="1">
      <c r="H117" s="18"/>
      <c r="I117" s="18"/>
      <c r="J117" s="18"/>
    </row>
    <row r="118" spans="8:10" ht="14.4" customHeight="1">
      <c r="H118" s="18"/>
      <c r="I118" s="18"/>
      <c r="J118" s="18"/>
    </row>
    <row r="119" spans="8:10" ht="14.4" customHeight="1">
      <c r="H119" s="18"/>
      <c r="I119" s="18"/>
      <c r="J119" s="18"/>
    </row>
    <row r="120" spans="8:10" ht="14.4" customHeight="1">
      <c r="H120" s="18"/>
      <c r="I120" s="18"/>
      <c r="J120" s="18"/>
    </row>
    <row r="121" spans="8:10" ht="14.4" customHeight="1">
      <c r="H121" s="18"/>
      <c r="I121" s="18"/>
      <c r="J121" s="18"/>
    </row>
    <row r="122" spans="8:10" ht="14.4" customHeight="1">
      <c r="H122" s="18"/>
      <c r="I122" s="18"/>
      <c r="J122" s="18"/>
    </row>
    <row r="123" spans="8:10" ht="14.4" customHeight="1">
      <c r="H123" s="18"/>
      <c r="I123" s="18"/>
      <c r="J123" s="18"/>
    </row>
    <row r="124" spans="8:10" ht="14.4" customHeight="1">
      <c r="H124" s="18"/>
      <c r="I124" s="18"/>
      <c r="J124" s="18"/>
    </row>
    <row r="125" spans="8:10" ht="14.4" customHeight="1">
      <c r="H125" s="18"/>
      <c r="I125" s="18"/>
      <c r="J125" s="18"/>
    </row>
    <row r="126" spans="8:10" ht="14.4" customHeight="1">
      <c r="H126" s="18"/>
      <c r="I126" s="18"/>
      <c r="J126" s="18"/>
    </row>
    <row r="127" spans="8:10" ht="14.4" customHeight="1">
      <c r="H127" s="18"/>
      <c r="I127" s="18"/>
      <c r="J127" s="18"/>
    </row>
    <row r="128" spans="8:10" ht="14.4" customHeight="1">
      <c r="H128" s="18"/>
      <c r="I128" s="18"/>
      <c r="J128" s="18"/>
    </row>
    <row r="129" spans="8:10" ht="14.4" customHeight="1">
      <c r="H129" s="18"/>
      <c r="I129" s="18"/>
      <c r="J129" s="18"/>
    </row>
    <row r="130" spans="8:10" ht="14.4" customHeight="1">
      <c r="H130" s="18"/>
      <c r="I130" s="18"/>
      <c r="J130" s="18"/>
    </row>
    <row r="131" spans="8:10" ht="14.4" customHeight="1">
      <c r="H131" s="18"/>
      <c r="I131" s="18"/>
      <c r="J131" s="18"/>
    </row>
    <row r="132" spans="8:10" ht="14.4" customHeight="1">
      <c r="H132" s="18"/>
      <c r="I132" s="18"/>
      <c r="J132" s="18"/>
    </row>
    <row r="133" spans="8:10" ht="14.4" customHeight="1">
      <c r="H133" s="18"/>
      <c r="I133" s="18"/>
      <c r="J133" s="18"/>
    </row>
    <row r="134" spans="8:10" ht="14.4" customHeight="1">
      <c r="H134" s="18"/>
      <c r="I134" s="18"/>
      <c r="J134" s="18"/>
    </row>
    <row r="135" spans="8:10" ht="14.4" customHeight="1">
      <c r="H135" s="18"/>
      <c r="I135" s="18"/>
      <c r="J135" s="18"/>
    </row>
    <row r="136" spans="8:10" ht="14.4" customHeight="1">
      <c r="H136" s="18"/>
      <c r="I136" s="18"/>
      <c r="J136" s="18"/>
    </row>
    <row r="137" spans="8:10" ht="14.4" customHeight="1">
      <c r="H137" s="18"/>
      <c r="I137" s="18"/>
      <c r="J137" s="18"/>
    </row>
    <row r="138" spans="8:10" ht="14.4" customHeight="1">
      <c r="H138" s="18"/>
      <c r="I138" s="18"/>
      <c r="J138" s="18"/>
    </row>
    <row r="139" spans="8:10" ht="14.4" customHeight="1">
      <c r="H139" s="18"/>
      <c r="I139" s="18"/>
      <c r="J139" s="18"/>
    </row>
    <row r="140" spans="8:10" ht="14.4" customHeight="1">
      <c r="H140" s="18"/>
      <c r="I140" s="18"/>
      <c r="J140" s="18"/>
    </row>
    <row r="141" spans="8:10" ht="14.4" customHeight="1">
      <c r="H141" s="18"/>
      <c r="I141" s="18"/>
      <c r="J141" s="18"/>
    </row>
    <row r="142" spans="8:10" ht="14.4" customHeight="1">
      <c r="H142" s="18"/>
      <c r="I142" s="18"/>
      <c r="J142" s="18"/>
    </row>
    <row r="143" spans="8:10" ht="14.4" customHeight="1">
      <c r="H143" s="18"/>
      <c r="I143" s="18"/>
      <c r="J143" s="18"/>
    </row>
    <row r="144" spans="8:10" ht="14.4" customHeight="1">
      <c r="H144" s="18"/>
      <c r="I144" s="18"/>
      <c r="J144" s="18"/>
    </row>
    <row r="145" spans="8:10" ht="14.4" customHeight="1">
      <c r="H145" s="18"/>
      <c r="I145" s="18"/>
      <c r="J145" s="18"/>
    </row>
    <row r="146" spans="8:10" ht="14.4" customHeight="1">
      <c r="H146" s="18"/>
      <c r="I146" s="18"/>
      <c r="J146" s="18"/>
    </row>
    <row r="147" spans="8:10" ht="14.4" customHeight="1">
      <c r="H147" s="18"/>
      <c r="I147" s="18"/>
      <c r="J147" s="18"/>
    </row>
    <row r="148" spans="8:10" ht="14.4" customHeight="1">
      <c r="H148" s="18"/>
      <c r="I148" s="18"/>
      <c r="J148" s="18"/>
    </row>
    <row r="149" spans="8:10" ht="14.4" customHeight="1">
      <c r="H149" s="18"/>
      <c r="I149" s="18"/>
      <c r="J149" s="18"/>
    </row>
    <row r="150" spans="8:10" ht="14.4" customHeight="1">
      <c r="H150" s="18"/>
      <c r="I150" s="18"/>
      <c r="J150" s="18"/>
    </row>
    <row r="151" spans="8:10" ht="14.4" customHeight="1">
      <c r="H151" s="18"/>
      <c r="I151" s="18"/>
      <c r="J151" s="18"/>
    </row>
    <row r="152" spans="8:10" ht="14.4" customHeight="1">
      <c r="H152" s="18"/>
      <c r="I152" s="18"/>
      <c r="J152" s="18"/>
    </row>
    <row r="153" spans="8:10" ht="14.4" customHeight="1">
      <c r="H153" s="18"/>
      <c r="I153" s="18"/>
      <c r="J153" s="18"/>
    </row>
    <row r="154" spans="8:10" ht="14.4" customHeight="1">
      <c r="H154" s="18"/>
      <c r="I154" s="18"/>
      <c r="J154" s="18"/>
    </row>
    <row r="155" spans="8:10" ht="14.4" customHeight="1">
      <c r="H155" s="18"/>
      <c r="I155" s="18"/>
      <c r="J155" s="18"/>
    </row>
    <row r="156" spans="8:10" ht="14.4" customHeight="1">
      <c r="H156" s="18"/>
      <c r="I156" s="18"/>
      <c r="J156" s="18"/>
    </row>
    <row r="157" spans="8:10" ht="14.4" customHeight="1">
      <c r="H157" s="18"/>
      <c r="I157" s="18"/>
      <c r="J157" s="18"/>
    </row>
    <row r="158" spans="8:10" ht="14.4" customHeight="1">
      <c r="H158" s="18"/>
      <c r="I158" s="18"/>
      <c r="J158" s="18"/>
    </row>
    <row r="159" spans="8:10" ht="14.4" customHeight="1">
      <c r="H159" s="18"/>
      <c r="I159" s="18"/>
      <c r="J159" s="18"/>
    </row>
    <row r="160" spans="8:10" ht="14.4" customHeight="1">
      <c r="H160" s="18"/>
      <c r="I160" s="18"/>
      <c r="J160" s="18"/>
    </row>
    <row r="161" spans="8:10" ht="14.4" customHeight="1">
      <c r="H161" s="18"/>
      <c r="I161" s="18"/>
      <c r="J161" s="18"/>
    </row>
    <row r="162" spans="8:10" ht="14.4" customHeight="1">
      <c r="H162" s="18"/>
      <c r="I162" s="18"/>
      <c r="J162" s="18"/>
    </row>
    <row r="163" spans="8:10" ht="14.4" customHeight="1">
      <c r="H163" s="18"/>
      <c r="I163" s="18"/>
      <c r="J163" s="18"/>
    </row>
    <row r="164" spans="8:10" ht="14.4" customHeight="1">
      <c r="H164" s="18"/>
      <c r="I164" s="18"/>
      <c r="J164" s="18"/>
    </row>
    <row r="165" spans="8:10" ht="14.4" customHeight="1">
      <c r="H165" s="18"/>
      <c r="I165" s="18"/>
      <c r="J165" s="18"/>
    </row>
    <row r="166" spans="8:10" ht="14.4" customHeight="1">
      <c r="H166" s="18"/>
      <c r="I166" s="18"/>
      <c r="J166" s="18"/>
    </row>
    <row r="167" spans="8:10" ht="14.4" customHeight="1">
      <c r="H167" s="18"/>
      <c r="I167" s="18"/>
      <c r="J167" s="18"/>
    </row>
    <row r="168" spans="8:10" ht="14.4" customHeight="1">
      <c r="H168" s="18"/>
      <c r="I168" s="18"/>
      <c r="J168" s="18"/>
    </row>
    <row r="169" spans="8:10" ht="14.4" customHeight="1">
      <c r="H169" s="18"/>
      <c r="I169" s="18"/>
      <c r="J169" s="18"/>
    </row>
    <row r="170" spans="8:10" ht="14.4" customHeight="1">
      <c r="H170" s="18"/>
      <c r="I170" s="18"/>
      <c r="J170" s="18"/>
    </row>
    <row r="171" spans="8:10" ht="14.4" customHeight="1">
      <c r="H171" s="18"/>
      <c r="I171" s="18"/>
      <c r="J171" s="18"/>
    </row>
    <row r="172" spans="8:10" ht="14.4" customHeight="1">
      <c r="H172" s="18"/>
      <c r="I172" s="18"/>
      <c r="J172" s="18"/>
    </row>
    <row r="173" spans="8:10" ht="14.4" customHeight="1">
      <c r="H173" s="18"/>
      <c r="I173" s="18"/>
      <c r="J173" s="18"/>
    </row>
    <row r="174" spans="8:10" ht="14.4" customHeight="1">
      <c r="H174" s="18"/>
      <c r="I174" s="18"/>
      <c r="J174" s="18"/>
    </row>
    <row r="175" spans="8:10" ht="14.4" customHeight="1">
      <c r="H175" s="18"/>
      <c r="I175" s="18"/>
      <c r="J175" s="18"/>
    </row>
    <row r="176" spans="8:10" ht="14.4" customHeight="1">
      <c r="H176" s="18"/>
      <c r="I176" s="18"/>
      <c r="J176" s="18"/>
    </row>
    <row r="177" spans="8:10" ht="14.4" customHeight="1">
      <c r="H177" s="18"/>
      <c r="I177" s="18"/>
      <c r="J177" s="18"/>
    </row>
    <row r="178" spans="8:10" ht="14.4" customHeight="1">
      <c r="H178" s="18"/>
      <c r="I178" s="18"/>
      <c r="J178" s="18"/>
    </row>
    <row r="179" spans="8:10" ht="14.4" customHeight="1">
      <c r="H179" s="18"/>
      <c r="I179" s="18"/>
      <c r="J179" s="18"/>
    </row>
    <row r="180" spans="8:10" ht="14.4" customHeight="1">
      <c r="H180" s="18"/>
      <c r="I180" s="18"/>
      <c r="J180" s="18"/>
    </row>
    <row r="181" spans="8:10" ht="14.4" customHeight="1">
      <c r="H181" s="18"/>
      <c r="I181" s="18"/>
      <c r="J181" s="18"/>
    </row>
    <row r="182" spans="8:10" ht="14.4" customHeight="1">
      <c r="H182" s="18"/>
      <c r="I182" s="18"/>
      <c r="J182" s="18"/>
    </row>
    <row r="183" spans="8:10" ht="14.4" customHeight="1">
      <c r="H183" s="18"/>
      <c r="I183" s="18"/>
      <c r="J183" s="18"/>
    </row>
    <row r="184" spans="8:10" ht="15">
      <c r="H184" s="18"/>
      <c r="I184" s="18"/>
      <c r="J184" s="18"/>
    </row>
    <row r="185" spans="8:10" ht="15">
      <c r="H185" s="18"/>
      <c r="I185" s="18"/>
      <c r="J185" s="18"/>
    </row>
    <row r="186" spans="8:10" ht="15">
      <c r="H186" s="18"/>
      <c r="I186" s="18"/>
      <c r="J186" s="18"/>
    </row>
    <row r="187" spans="8:10" ht="15">
      <c r="H187" s="18"/>
      <c r="I187" s="18"/>
      <c r="J187" s="18"/>
    </row>
    <row r="188" spans="8:10" ht="15">
      <c r="H188" s="18"/>
      <c r="I188" s="18"/>
      <c r="J188" s="18"/>
    </row>
    <row r="189" spans="8:10" ht="15">
      <c r="H189" s="18"/>
      <c r="I189" s="18"/>
      <c r="J189" s="18"/>
    </row>
    <row r="190" spans="8:10" ht="15">
      <c r="H190" s="18"/>
      <c r="I190" s="18"/>
      <c r="J190" s="18"/>
    </row>
    <row r="191" spans="8:10" ht="15">
      <c r="H191" s="18"/>
      <c r="I191" s="18"/>
      <c r="J191" s="18"/>
    </row>
  </sheetData>
  <mergeCells count="2">
    <mergeCell ref="A1:E1"/>
    <mergeCell ref="A3:E3"/>
  </mergeCells>
  <hyperlinks>
    <hyperlink ref="E5" location="'Spis treści'!A1" display="Powrót do spisu treści"/>
    <hyperlink ref="E6" location="Aneks.xlsx#'Spis treści'!A1" display="Aneks.xlsx#'Spis treści'!A1"/>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workbookViewId="0" topLeftCell="A1">
      <selection activeCell="A1" sqref="A1:D1"/>
    </sheetView>
  </sheetViews>
  <sheetFormatPr defaultColWidth="8.8515625" defaultRowHeight="15"/>
  <cols>
    <col min="1" max="1" width="44.7109375" style="20" customWidth="1"/>
    <col min="2" max="2" width="16.7109375" style="20" customWidth="1"/>
    <col min="3" max="11" width="14.7109375" style="20" customWidth="1"/>
    <col min="12" max="16384" width="8.8515625" style="20" customWidth="1"/>
  </cols>
  <sheetData>
    <row r="1" spans="1:13" ht="36" customHeight="1">
      <c r="A1" s="783" t="s">
        <v>1015</v>
      </c>
      <c r="B1" s="783"/>
      <c r="C1" s="783"/>
      <c r="D1" s="783"/>
      <c r="M1" s="19"/>
    </row>
    <row r="2" spans="1:13" ht="20.4" customHeight="1">
      <c r="A2" s="760" t="s">
        <v>1046</v>
      </c>
      <c r="B2" s="760"/>
      <c r="C2" s="760"/>
      <c r="D2" s="760"/>
      <c r="L2" s="18"/>
      <c r="M2" s="19"/>
    </row>
    <row r="3" spans="1:13" ht="20.4" customHeight="1">
      <c r="A3" s="284"/>
      <c r="B3" s="284"/>
      <c r="C3" s="284"/>
      <c r="D3" s="284"/>
      <c r="K3" s="705" t="s">
        <v>590</v>
      </c>
      <c r="L3" s="18"/>
      <c r="M3" s="19"/>
    </row>
    <row r="4" spans="11:13" ht="20.4" customHeight="1">
      <c r="K4" s="706" t="s">
        <v>591</v>
      </c>
      <c r="L4" s="18"/>
      <c r="M4" s="221"/>
    </row>
    <row r="5" spans="1:13" ht="22.95" customHeight="1">
      <c r="A5" s="800" t="s">
        <v>600</v>
      </c>
      <c r="B5" s="752">
        <v>2010</v>
      </c>
      <c r="C5" s="752"/>
      <c r="D5" s="753">
        <v>2012</v>
      </c>
      <c r="E5" s="772"/>
      <c r="F5" s="753">
        <v>2014</v>
      </c>
      <c r="G5" s="772"/>
      <c r="H5" s="753">
        <v>2016</v>
      </c>
      <c r="I5" s="772"/>
      <c r="J5" s="753">
        <v>2018</v>
      </c>
      <c r="K5" s="771"/>
      <c r="L5" s="566"/>
      <c r="M5" s="287"/>
    </row>
    <row r="6" spans="1:13" ht="22.95" customHeight="1">
      <c r="A6" s="801"/>
      <c r="B6" s="617" t="s">
        <v>1047</v>
      </c>
      <c r="C6" s="354"/>
      <c r="D6" s="617" t="s">
        <v>1047</v>
      </c>
      <c r="E6" s="354"/>
      <c r="F6" s="617" t="s">
        <v>1047</v>
      </c>
      <c r="G6" s="354"/>
      <c r="H6" s="617" t="s">
        <v>1047</v>
      </c>
      <c r="I6" s="354"/>
      <c r="J6" s="617" t="s">
        <v>1047</v>
      </c>
      <c r="K6" s="354"/>
      <c r="L6" s="566"/>
      <c r="M6" s="287"/>
    </row>
    <row r="7" spans="1:13" ht="41.4" customHeight="1">
      <c r="A7" s="801"/>
      <c r="B7" s="616" t="s">
        <v>1048</v>
      </c>
      <c r="C7" s="355" t="s">
        <v>1017</v>
      </c>
      <c r="D7" s="616" t="s">
        <v>1048</v>
      </c>
      <c r="E7" s="355" t="s">
        <v>1017</v>
      </c>
      <c r="F7" s="616" t="s">
        <v>1048</v>
      </c>
      <c r="G7" s="572" t="s">
        <v>1017</v>
      </c>
      <c r="H7" s="616" t="s">
        <v>1048</v>
      </c>
      <c r="I7" s="355" t="s">
        <v>1017</v>
      </c>
      <c r="J7" s="616" t="s">
        <v>1048</v>
      </c>
      <c r="K7" s="355" t="s">
        <v>1017</v>
      </c>
      <c r="L7" s="566"/>
      <c r="M7" s="287"/>
    </row>
    <row r="8" spans="1:13" ht="14.4" customHeight="1">
      <c r="A8" s="802"/>
      <c r="B8" s="803" t="s">
        <v>951</v>
      </c>
      <c r="C8" s="804"/>
      <c r="D8" s="804"/>
      <c r="E8" s="804"/>
      <c r="F8" s="804"/>
      <c r="G8" s="804"/>
      <c r="H8" s="804"/>
      <c r="I8" s="804"/>
      <c r="J8" s="804"/>
      <c r="K8" s="804"/>
      <c r="L8" s="18"/>
      <c r="M8" s="18"/>
    </row>
    <row r="9" spans="1:13" ht="14.4" customHeight="1">
      <c r="A9" s="573" t="s">
        <v>6</v>
      </c>
      <c r="B9" s="614">
        <v>3037.2</v>
      </c>
      <c r="C9" s="614">
        <v>3688.78</v>
      </c>
      <c r="D9" s="614">
        <v>3382.5</v>
      </c>
      <c r="E9" s="614">
        <v>4076.12</v>
      </c>
      <c r="F9" s="614">
        <v>3614.02</v>
      </c>
      <c r="G9" s="614">
        <v>4030.79</v>
      </c>
      <c r="H9" s="614">
        <v>3722.49</v>
      </c>
      <c r="I9" s="614">
        <v>4143.11</v>
      </c>
      <c r="J9" s="614">
        <v>4230.22</v>
      </c>
      <c r="K9" s="600">
        <v>4583.43</v>
      </c>
      <c r="L9" s="18"/>
      <c r="M9" s="18"/>
    </row>
    <row r="10" spans="1:13" ht="14.4" customHeight="1">
      <c r="A10" s="575" t="s">
        <v>756</v>
      </c>
      <c r="B10" s="611"/>
      <c r="C10" s="592"/>
      <c r="D10" s="574"/>
      <c r="E10" s="574"/>
      <c r="F10" s="592"/>
      <c r="G10" s="592"/>
      <c r="H10" s="592"/>
      <c r="I10" s="592"/>
      <c r="J10" s="599"/>
      <c r="K10" s="601"/>
      <c r="L10" s="18"/>
      <c r="M10" s="18"/>
    </row>
    <row r="11" spans="1:13" ht="14.4" customHeight="1">
      <c r="A11" s="796" t="s">
        <v>890</v>
      </c>
      <c r="B11" s="796"/>
      <c r="C11" s="796"/>
      <c r="D11" s="796"/>
      <c r="E11" s="796"/>
      <c r="F11" s="796"/>
      <c r="G11" s="796"/>
      <c r="H11" s="796"/>
      <c r="I11" s="796"/>
      <c r="J11" s="796"/>
      <c r="K11" s="796"/>
      <c r="L11" s="18"/>
      <c r="M11" s="18"/>
    </row>
    <row r="12" spans="1:13" ht="14.4" customHeight="1">
      <c r="A12" s="797" t="s">
        <v>891</v>
      </c>
      <c r="B12" s="797"/>
      <c r="C12" s="797"/>
      <c r="D12" s="797"/>
      <c r="E12" s="797"/>
      <c r="F12" s="797"/>
      <c r="G12" s="797"/>
      <c r="H12" s="797"/>
      <c r="I12" s="797"/>
      <c r="J12" s="797"/>
      <c r="K12" s="797"/>
      <c r="L12" s="18"/>
      <c r="M12" s="18"/>
    </row>
    <row r="13" spans="1:12" ht="14.4" customHeight="1">
      <c r="A13" s="612" t="s">
        <v>384</v>
      </c>
      <c r="B13" s="613">
        <v>3082.2</v>
      </c>
      <c r="C13" s="613">
        <v>3780.54</v>
      </c>
      <c r="D13" s="613">
        <v>3563.78</v>
      </c>
      <c r="E13" s="613">
        <v>4346.21</v>
      </c>
      <c r="F13" s="613">
        <v>3813.02</v>
      </c>
      <c r="G13" s="613">
        <v>4180.63</v>
      </c>
      <c r="H13" s="613">
        <v>3914.87</v>
      </c>
      <c r="I13" s="613">
        <v>4283.93</v>
      </c>
      <c r="J13" s="613">
        <v>4454.52</v>
      </c>
      <c r="K13" s="601">
        <v>4685.52</v>
      </c>
      <c r="L13" s="18"/>
    </row>
    <row r="14" spans="1:12" ht="14.4" customHeight="1">
      <c r="A14" s="578" t="s">
        <v>117</v>
      </c>
      <c r="B14" s="613"/>
      <c r="C14" s="613"/>
      <c r="D14" s="613"/>
      <c r="E14" s="613"/>
      <c r="F14" s="613"/>
      <c r="G14" s="613"/>
      <c r="H14" s="613"/>
      <c r="I14" s="613"/>
      <c r="J14" s="613"/>
      <c r="K14" s="601"/>
      <c r="L14" s="18"/>
    </row>
    <row r="15" spans="1:12" ht="14.4" customHeight="1">
      <c r="A15" s="612" t="s">
        <v>648</v>
      </c>
      <c r="B15" s="613">
        <v>2989.46</v>
      </c>
      <c r="C15" s="613">
        <v>3534.35</v>
      </c>
      <c r="D15" s="613">
        <v>3187.43</v>
      </c>
      <c r="E15" s="613">
        <v>3685.71</v>
      </c>
      <c r="F15" s="613">
        <v>3389.53</v>
      </c>
      <c r="G15" s="613">
        <v>3835.86</v>
      </c>
      <c r="H15" s="613">
        <v>3532.98</v>
      </c>
      <c r="I15" s="613">
        <v>3979.57</v>
      </c>
      <c r="J15" s="613">
        <v>4013.69</v>
      </c>
      <c r="K15" s="601">
        <v>4451.11</v>
      </c>
      <c r="L15" s="18"/>
    </row>
    <row r="16" spans="1:12" ht="14.4" customHeight="1">
      <c r="A16" s="578" t="s">
        <v>118</v>
      </c>
      <c r="B16" s="613"/>
      <c r="C16" s="613"/>
      <c r="D16" s="613"/>
      <c r="E16" s="613"/>
      <c r="F16" s="613"/>
      <c r="G16" s="613"/>
      <c r="H16" s="613"/>
      <c r="I16" s="613"/>
      <c r="J16" s="613"/>
      <c r="K16" s="601"/>
      <c r="L16" s="18"/>
    </row>
    <row r="17" spans="1:12" ht="14.4" customHeight="1">
      <c r="A17" s="798" t="s">
        <v>892</v>
      </c>
      <c r="B17" s="798"/>
      <c r="C17" s="798"/>
      <c r="D17" s="798"/>
      <c r="E17" s="798"/>
      <c r="F17" s="798"/>
      <c r="G17" s="798"/>
      <c r="H17" s="798"/>
      <c r="I17" s="798"/>
      <c r="J17" s="798"/>
      <c r="K17" s="798"/>
      <c r="L17" s="18"/>
    </row>
    <row r="18" spans="1:12" ht="14.4" customHeight="1">
      <c r="A18" s="797" t="s">
        <v>893</v>
      </c>
      <c r="B18" s="797"/>
      <c r="C18" s="797"/>
      <c r="D18" s="797"/>
      <c r="E18" s="797"/>
      <c r="F18" s="797"/>
      <c r="G18" s="797"/>
      <c r="H18" s="797"/>
      <c r="I18" s="797"/>
      <c r="J18" s="797"/>
      <c r="K18" s="797"/>
      <c r="L18" s="18"/>
    </row>
    <row r="19" spans="1:12" ht="14.4" customHeight="1">
      <c r="A19" s="576" t="s">
        <v>385</v>
      </c>
      <c r="B19" s="592">
        <v>3442.52</v>
      </c>
      <c r="C19" s="592">
        <v>3837.97</v>
      </c>
      <c r="D19" s="574">
        <v>3712.05</v>
      </c>
      <c r="E19" s="574">
        <v>4261.45</v>
      </c>
      <c r="F19" s="592">
        <v>3978.16</v>
      </c>
      <c r="G19" s="592">
        <v>4358.33</v>
      </c>
      <c r="H19" s="592">
        <v>4109.08</v>
      </c>
      <c r="I19" s="592">
        <v>4463.98</v>
      </c>
      <c r="J19" s="599">
        <v>4688.43</v>
      </c>
      <c r="K19" s="601">
        <v>5003.27</v>
      </c>
      <c r="L19" s="18"/>
    </row>
    <row r="20" spans="1:12" ht="14.4" customHeight="1">
      <c r="A20" s="577" t="s">
        <v>422</v>
      </c>
      <c r="B20" s="592"/>
      <c r="C20" s="592"/>
      <c r="D20" s="574"/>
      <c r="E20" s="574"/>
      <c r="F20" s="592"/>
      <c r="G20" s="592"/>
      <c r="H20" s="592"/>
      <c r="I20" s="592"/>
      <c r="J20" s="599"/>
      <c r="K20" s="601"/>
      <c r="L20" s="18"/>
    </row>
    <row r="21" spans="1:12" ht="14.4" customHeight="1">
      <c r="A21" s="576" t="s">
        <v>386</v>
      </c>
      <c r="B21" s="592">
        <v>2729.24</v>
      </c>
      <c r="C21" s="592">
        <v>3562.62</v>
      </c>
      <c r="D21" s="574">
        <v>3165.47</v>
      </c>
      <c r="E21" s="574">
        <v>3899.02</v>
      </c>
      <c r="F21" s="592">
        <v>3402.12</v>
      </c>
      <c r="G21" s="592">
        <v>3739.34</v>
      </c>
      <c r="H21" s="592">
        <v>3476.84</v>
      </c>
      <c r="I21" s="592">
        <v>3852.77</v>
      </c>
      <c r="J21" s="599">
        <v>3910.94</v>
      </c>
      <c r="K21" s="601">
        <v>4146.78</v>
      </c>
      <c r="L21" s="18"/>
    </row>
    <row r="22" spans="1:12" ht="14.4" customHeight="1">
      <c r="A22" s="578" t="s">
        <v>387</v>
      </c>
      <c r="B22" s="592"/>
      <c r="C22" s="592"/>
      <c r="D22" s="574"/>
      <c r="E22" s="574"/>
      <c r="F22" s="592"/>
      <c r="G22" s="592"/>
      <c r="H22" s="592"/>
      <c r="I22" s="592"/>
      <c r="J22" s="599"/>
      <c r="K22" s="601"/>
      <c r="L22" s="18"/>
    </row>
    <row r="23" spans="1:12" ht="14.4" customHeight="1">
      <c r="A23" s="799" t="s">
        <v>894</v>
      </c>
      <c r="B23" s="799"/>
      <c r="C23" s="799"/>
      <c r="D23" s="799"/>
      <c r="E23" s="799"/>
      <c r="F23" s="799"/>
      <c r="G23" s="799"/>
      <c r="H23" s="799"/>
      <c r="I23" s="799"/>
      <c r="J23" s="799"/>
      <c r="K23" s="799"/>
      <c r="L23" s="18"/>
    </row>
    <row r="24" spans="1:12" ht="14.4" customHeight="1">
      <c r="A24" s="795" t="s">
        <v>895</v>
      </c>
      <c r="B24" s="795"/>
      <c r="C24" s="795"/>
      <c r="D24" s="795"/>
      <c r="E24" s="795"/>
      <c r="F24" s="795"/>
      <c r="G24" s="795"/>
      <c r="H24" s="795"/>
      <c r="I24" s="795"/>
      <c r="J24" s="795"/>
      <c r="K24" s="795"/>
      <c r="L24" s="18"/>
    </row>
    <row r="25" spans="1:12" s="282" customFormat="1" ht="14.4" customHeight="1">
      <c r="A25" s="579" t="s">
        <v>924</v>
      </c>
      <c r="B25" s="592">
        <v>1395.6</v>
      </c>
      <c r="C25" s="592">
        <v>1428</v>
      </c>
      <c r="D25" s="592">
        <v>1514.12</v>
      </c>
      <c r="E25" s="592">
        <v>1740.23</v>
      </c>
      <c r="F25" s="592">
        <v>1680</v>
      </c>
      <c r="G25" s="592">
        <v>1782.26</v>
      </c>
      <c r="H25" s="592">
        <v>1850</v>
      </c>
      <c r="I25" s="592">
        <v>1850</v>
      </c>
      <c r="J25" s="592">
        <v>2100</v>
      </c>
      <c r="K25" s="599">
        <v>2257.35</v>
      </c>
      <c r="L25" s="615"/>
    </row>
    <row r="26" spans="1:12" s="282" customFormat="1" ht="14.4" customHeight="1">
      <c r="A26" s="578" t="s">
        <v>932</v>
      </c>
      <c r="B26" s="592"/>
      <c r="C26" s="592"/>
      <c r="D26" s="592"/>
      <c r="E26" s="592"/>
      <c r="F26" s="592"/>
      <c r="G26" s="592"/>
      <c r="H26" s="592"/>
      <c r="I26" s="592"/>
      <c r="J26" s="592"/>
      <c r="K26" s="599"/>
      <c r="L26" s="615"/>
    </row>
    <row r="27" spans="1:12" ht="14.4" customHeight="1">
      <c r="A27" s="579" t="s">
        <v>391</v>
      </c>
      <c r="B27" s="592">
        <v>2617.33</v>
      </c>
      <c r="C27" s="592">
        <v>3001.38</v>
      </c>
      <c r="D27" s="592">
        <v>2906.89</v>
      </c>
      <c r="E27" s="592">
        <v>3321.22</v>
      </c>
      <c r="F27" s="592">
        <v>3043.78</v>
      </c>
      <c r="G27" s="592">
        <v>3325.77</v>
      </c>
      <c r="H27" s="592">
        <v>3150</v>
      </c>
      <c r="I27" s="592">
        <v>3488.88</v>
      </c>
      <c r="J27" s="592">
        <v>3685.96</v>
      </c>
      <c r="K27" s="599">
        <v>4029.88</v>
      </c>
      <c r="L27" s="18"/>
    </row>
    <row r="28" spans="1:12" ht="14.4" customHeight="1">
      <c r="A28" s="578" t="s">
        <v>388</v>
      </c>
      <c r="B28" s="592"/>
      <c r="C28" s="592"/>
      <c r="D28" s="592"/>
      <c r="E28" s="592"/>
      <c r="F28" s="592"/>
      <c r="G28" s="592"/>
      <c r="H28" s="592"/>
      <c r="I28" s="592"/>
      <c r="J28" s="592"/>
      <c r="K28" s="599"/>
      <c r="L28" s="18"/>
    </row>
    <row r="29" spans="1:12" ht="14.4" customHeight="1">
      <c r="A29" s="579" t="s">
        <v>389</v>
      </c>
      <c r="B29" s="592">
        <v>3037.2</v>
      </c>
      <c r="C29" s="592">
        <v>3688.78</v>
      </c>
      <c r="D29" s="592">
        <v>3382.5</v>
      </c>
      <c r="E29" s="592">
        <v>4076.12</v>
      </c>
      <c r="F29" s="592">
        <v>3614.02</v>
      </c>
      <c r="G29" s="592">
        <v>4030.79</v>
      </c>
      <c r="H29" s="592">
        <v>3722.49</v>
      </c>
      <c r="I29" s="592">
        <v>4143.11</v>
      </c>
      <c r="J29" s="592">
        <v>4230.22</v>
      </c>
      <c r="K29" s="599">
        <v>4583.43</v>
      </c>
      <c r="L29" s="18"/>
    </row>
    <row r="30" spans="1:12" ht="14.4" customHeight="1">
      <c r="A30" s="578" t="s">
        <v>390</v>
      </c>
      <c r="B30" s="592"/>
      <c r="C30" s="592"/>
      <c r="D30" s="592"/>
      <c r="E30" s="592"/>
      <c r="F30" s="592"/>
      <c r="G30" s="592"/>
      <c r="H30" s="592"/>
      <c r="I30" s="592"/>
      <c r="J30" s="592"/>
      <c r="K30" s="599"/>
      <c r="L30" s="18"/>
    </row>
    <row r="31" spans="1:12" s="282" customFormat="1" ht="14.4" customHeight="1" thickBot="1">
      <c r="A31" s="579" t="s">
        <v>925</v>
      </c>
      <c r="B31" s="592">
        <v>4839.8</v>
      </c>
      <c r="C31" s="592">
        <v>6304.23</v>
      </c>
      <c r="D31" s="592">
        <v>5277.49</v>
      </c>
      <c r="E31" s="592">
        <v>6511.33</v>
      </c>
      <c r="F31" s="592">
        <v>5802.8</v>
      </c>
      <c r="G31" s="592">
        <v>6828.05</v>
      </c>
      <c r="H31" s="592">
        <v>5723.3</v>
      </c>
      <c r="I31" s="592">
        <v>6740.68</v>
      </c>
      <c r="J31" s="592">
        <v>6481.1</v>
      </c>
      <c r="K31" s="599">
        <v>7026.95</v>
      </c>
      <c r="L31" s="615"/>
    </row>
    <row r="32" spans="1:12" s="282" customFormat="1" ht="14.4" customHeight="1" thickBot="1">
      <c r="A32" s="578" t="s">
        <v>933</v>
      </c>
      <c r="B32" s="610"/>
      <c r="C32" s="593"/>
      <c r="D32" s="597"/>
      <c r="E32" s="580"/>
      <c r="F32" s="604"/>
      <c r="G32" s="602"/>
      <c r="H32" s="609"/>
      <c r="I32" s="608"/>
      <c r="J32" s="602"/>
      <c r="K32" s="603"/>
      <c r="L32" s="615"/>
    </row>
    <row r="33" spans="1:12" ht="14.4" customHeight="1">
      <c r="A33" s="799" t="s">
        <v>896</v>
      </c>
      <c r="B33" s="799"/>
      <c r="C33" s="799"/>
      <c r="D33" s="799"/>
      <c r="E33" s="799"/>
      <c r="F33" s="799"/>
      <c r="G33" s="799"/>
      <c r="H33" s="799"/>
      <c r="I33" s="799"/>
      <c r="J33" s="799"/>
      <c r="K33" s="799"/>
      <c r="L33" s="18"/>
    </row>
    <row r="34" spans="1:12" ht="14.4" customHeight="1">
      <c r="A34" s="795" t="s">
        <v>897</v>
      </c>
      <c r="B34" s="795"/>
      <c r="C34" s="795"/>
      <c r="D34" s="795"/>
      <c r="E34" s="795"/>
      <c r="F34" s="795"/>
      <c r="G34" s="795"/>
      <c r="H34" s="795"/>
      <c r="I34" s="795"/>
      <c r="J34" s="795"/>
      <c r="K34" s="795"/>
      <c r="L34" s="18"/>
    </row>
    <row r="35" spans="1:12" ht="14.4" customHeight="1">
      <c r="A35" s="576" t="s">
        <v>922</v>
      </c>
      <c r="B35" s="598">
        <v>3996.1</v>
      </c>
      <c r="C35" s="598">
        <v>5795.74</v>
      </c>
      <c r="D35" s="598">
        <v>4198.9</v>
      </c>
      <c r="E35" s="598">
        <v>6550.25</v>
      </c>
      <c r="F35" s="598">
        <v>4627.98</v>
      </c>
      <c r="G35" s="598">
        <v>6243.5</v>
      </c>
      <c r="H35" s="598">
        <v>4749.64</v>
      </c>
      <c r="I35" s="598">
        <v>6368.06</v>
      </c>
      <c r="J35" s="598">
        <v>5143.88</v>
      </c>
      <c r="K35" s="618">
        <v>6514.6</v>
      </c>
      <c r="L35" s="18"/>
    </row>
    <row r="36" spans="1:12" ht="14.4" customHeight="1">
      <c r="A36" s="577" t="s">
        <v>923</v>
      </c>
      <c r="B36" s="598"/>
      <c r="C36" s="598"/>
      <c r="D36" s="598"/>
      <c r="E36" s="598"/>
      <c r="F36" s="598"/>
      <c r="G36" s="598"/>
      <c r="H36" s="598"/>
      <c r="I36" s="598"/>
      <c r="J36" s="598"/>
      <c r="K36" s="618"/>
      <c r="L36" s="18"/>
    </row>
    <row r="37" spans="1:12" ht="14.4" customHeight="1">
      <c r="A37" s="576" t="s">
        <v>396</v>
      </c>
      <c r="B37" s="598">
        <v>2730.52</v>
      </c>
      <c r="C37" s="598">
        <v>3663.55</v>
      </c>
      <c r="D37" s="598">
        <v>2995.63</v>
      </c>
      <c r="E37" s="598">
        <v>3559.29</v>
      </c>
      <c r="F37" s="598">
        <v>3043.94</v>
      </c>
      <c r="G37" s="598">
        <v>3365.25</v>
      </c>
      <c r="H37" s="598">
        <v>3351.76</v>
      </c>
      <c r="I37" s="598">
        <v>3923.22</v>
      </c>
      <c r="J37" s="598">
        <v>3721.76</v>
      </c>
      <c r="K37" s="618">
        <v>4215.63</v>
      </c>
      <c r="L37" s="18"/>
    </row>
    <row r="38" spans="1:12" ht="14.4" customHeight="1">
      <c r="A38" s="577" t="s">
        <v>397</v>
      </c>
      <c r="B38" s="598"/>
      <c r="C38" s="598"/>
      <c r="D38" s="598"/>
      <c r="E38" s="598"/>
      <c r="F38" s="598"/>
      <c r="G38" s="598"/>
      <c r="H38" s="598"/>
      <c r="I38" s="598"/>
      <c r="J38" s="598"/>
      <c r="K38" s="618"/>
      <c r="L38" s="18"/>
    </row>
    <row r="39" spans="1:12" ht="14.4" customHeight="1">
      <c r="A39" s="576" t="s">
        <v>398</v>
      </c>
      <c r="B39" s="598">
        <v>2724.21</v>
      </c>
      <c r="C39" s="598">
        <v>3419.91</v>
      </c>
      <c r="D39" s="598">
        <v>2962.84</v>
      </c>
      <c r="E39" s="598">
        <v>3617.18</v>
      </c>
      <c r="F39" s="598">
        <v>3186.35</v>
      </c>
      <c r="G39" s="598">
        <v>3727.48</v>
      </c>
      <c r="H39" s="598">
        <v>3225.83</v>
      </c>
      <c r="I39" s="598">
        <v>3712.83</v>
      </c>
      <c r="J39" s="598">
        <v>3676.25</v>
      </c>
      <c r="K39" s="618">
        <v>4140.95</v>
      </c>
      <c r="L39" s="18"/>
    </row>
    <row r="40" spans="1:12" ht="14.4" customHeight="1">
      <c r="A40" s="577" t="s">
        <v>399</v>
      </c>
      <c r="B40" s="598"/>
      <c r="C40" s="598"/>
      <c r="D40" s="598"/>
      <c r="E40" s="598"/>
      <c r="F40" s="598"/>
      <c r="G40" s="598"/>
      <c r="H40" s="598"/>
      <c r="I40" s="598"/>
      <c r="J40" s="598"/>
      <c r="K40" s="618"/>
      <c r="L40" s="18"/>
    </row>
    <row r="41" spans="1:12" ht="14.4" customHeight="1">
      <c r="A41" s="576" t="s">
        <v>400</v>
      </c>
      <c r="B41" s="598">
        <v>2400.85</v>
      </c>
      <c r="C41" s="598">
        <v>3413.08</v>
      </c>
      <c r="D41" s="598">
        <v>2831.57</v>
      </c>
      <c r="E41" s="598">
        <v>3489.6</v>
      </c>
      <c r="F41" s="598">
        <v>2917.28</v>
      </c>
      <c r="G41" s="598">
        <v>3601.99</v>
      </c>
      <c r="H41" s="598">
        <v>3018.42</v>
      </c>
      <c r="I41" s="598">
        <v>3770.77</v>
      </c>
      <c r="J41" s="598">
        <v>3433.52</v>
      </c>
      <c r="K41" s="618">
        <v>3946.13</v>
      </c>
      <c r="L41" s="18"/>
    </row>
    <row r="42" spans="1:12" ht="14.4" customHeight="1">
      <c r="A42" s="577" t="s">
        <v>401</v>
      </c>
      <c r="B42" s="598"/>
      <c r="C42" s="598"/>
      <c r="D42" s="598"/>
      <c r="E42" s="598"/>
      <c r="F42" s="598"/>
      <c r="G42" s="598"/>
      <c r="H42" s="598"/>
      <c r="I42" s="598"/>
      <c r="J42" s="598"/>
      <c r="K42" s="618"/>
      <c r="L42" s="18"/>
    </row>
    <row r="43" spans="1:12" ht="14.4" customHeight="1">
      <c r="A43" s="576" t="s">
        <v>402</v>
      </c>
      <c r="B43" s="598">
        <v>2271.58</v>
      </c>
      <c r="C43" s="598">
        <v>2477.89</v>
      </c>
      <c r="D43" s="598">
        <v>2830.33</v>
      </c>
      <c r="E43" s="598">
        <v>2847.05</v>
      </c>
      <c r="F43" s="598">
        <v>2803.89</v>
      </c>
      <c r="G43" s="598">
        <v>2875.56</v>
      </c>
      <c r="H43" s="598">
        <v>2783.59</v>
      </c>
      <c r="I43" s="598">
        <v>2849.02</v>
      </c>
      <c r="J43" s="598">
        <v>3338.21</v>
      </c>
      <c r="K43" s="618">
        <v>3494.13</v>
      </c>
      <c r="L43" s="18"/>
    </row>
    <row r="44" spans="1:12" ht="14.4" customHeight="1">
      <c r="A44" s="577" t="s">
        <v>403</v>
      </c>
      <c r="B44" s="598"/>
      <c r="C44" s="598"/>
      <c r="D44" s="598"/>
      <c r="E44" s="598"/>
      <c r="F44" s="598"/>
      <c r="G44" s="598"/>
      <c r="H44" s="598"/>
      <c r="I44" s="598"/>
      <c r="J44" s="598"/>
      <c r="K44" s="618"/>
      <c r="L44" s="18"/>
    </row>
    <row r="45" spans="1:12" ht="14.4" customHeight="1">
      <c r="A45" s="576" t="s">
        <v>404</v>
      </c>
      <c r="B45" s="598" t="s">
        <v>1049</v>
      </c>
      <c r="C45" s="598" t="s">
        <v>1049</v>
      </c>
      <c r="D45" s="598" t="s">
        <v>1049</v>
      </c>
      <c r="E45" s="598" t="s">
        <v>1049</v>
      </c>
      <c r="F45" s="598" t="s">
        <v>1049</v>
      </c>
      <c r="G45" s="598" t="s">
        <v>1049</v>
      </c>
      <c r="H45" s="598" t="s">
        <v>1049</v>
      </c>
      <c r="I45" s="598" t="s">
        <v>1049</v>
      </c>
      <c r="J45" s="598" t="s">
        <v>1049</v>
      </c>
      <c r="K45" s="598" t="s">
        <v>1049</v>
      </c>
      <c r="L45" s="18"/>
    </row>
    <row r="46" spans="1:12" ht="14.4" customHeight="1">
      <c r="A46" s="577" t="s">
        <v>405</v>
      </c>
      <c r="B46" s="598"/>
      <c r="C46" s="598"/>
      <c r="D46" s="598"/>
      <c r="E46" s="598"/>
      <c r="F46" s="598"/>
      <c r="G46" s="598"/>
      <c r="H46" s="598"/>
      <c r="I46" s="598"/>
      <c r="J46" s="598"/>
      <c r="K46" s="618"/>
      <c r="L46" s="18"/>
    </row>
    <row r="47" spans="1:12" ht="14.4" customHeight="1">
      <c r="A47" s="576" t="s">
        <v>406</v>
      </c>
      <c r="B47" s="598">
        <v>2142.98</v>
      </c>
      <c r="C47" s="598">
        <v>2252.04</v>
      </c>
      <c r="D47" s="598">
        <v>2552.07</v>
      </c>
      <c r="E47" s="598">
        <v>2639.06</v>
      </c>
      <c r="F47" s="598">
        <v>2541.85</v>
      </c>
      <c r="G47" s="598">
        <v>2963.59</v>
      </c>
      <c r="H47" s="598">
        <v>2710.13</v>
      </c>
      <c r="I47" s="598">
        <v>2709.37</v>
      </c>
      <c r="J47" s="598">
        <v>3232.12</v>
      </c>
      <c r="K47" s="618">
        <v>3225.66</v>
      </c>
      <c r="L47" s="18"/>
    </row>
    <row r="48" spans="1:12" ht="14.4" customHeight="1">
      <c r="A48" s="578" t="s">
        <v>407</v>
      </c>
      <c r="B48" s="592"/>
      <c r="C48" s="592"/>
      <c r="D48" s="592"/>
      <c r="E48" s="592"/>
      <c r="F48" s="592"/>
      <c r="G48" s="592"/>
      <c r="H48" s="592"/>
      <c r="I48" s="592"/>
      <c r="J48" s="592"/>
      <c r="K48" s="599"/>
      <c r="L48" s="18"/>
    </row>
    <row r="49" spans="1:12" ht="14.4" customHeight="1">
      <c r="A49" s="805" t="s">
        <v>898</v>
      </c>
      <c r="B49" s="796"/>
      <c r="C49" s="796"/>
      <c r="D49" s="796"/>
      <c r="E49" s="796"/>
      <c r="F49" s="796"/>
      <c r="G49" s="796"/>
      <c r="H49" s="796"/>
      <c r="I49" s="796"/>
      <c r="J49" s="796"/>
      <c r="K49" s="796"/>
      <c r="L49" s="18"/>
    </row>
    <row r="50" spans="1:12" ht="14.4" customHeight="1">
      <c r="A50" s="806" t="s">
        <v>899</v>
      </c>
      <c r="B50" s="797"/>
      <c r="C50" s="797"/>
      <c r="D50" s="797"/>
      <c r="E50" s="797"/>
      <c r="F50" s="797"/>
      <c r="G50" s="797"/>
      <c r="H50" s="797"/>
      <c r="I50" s="797"/>
      <c r="J50" s="797"/>
      <c r="K50" s="797"/>
      <c r="L50" s="18"/>
    </row>
    <row r="51" spans="1:12" s="282" customFormat="1" ht="14.4" customHeight="1">
      <c r="A51" s="581" t="s">
        <v>934</v>
      </c>
      <c r="B51" s="592">
        <v>2474.77</v>
      </c>
      <c r="C51" s="592">
        <v>3501.7</v>
      </c>
      <c r="D51" s="592">
        <v>2768.97</v>
      </c>
      <c r="E51" s="592">
        <v>2763.43</v>
      </c>
      <c r="F51" s="592">
        <v>2924.51</v>
      </c>
      <c r="G51" s="592">
        <v>2439.32</v>
      </c>
      <c r="H51" s="592">
        <v>3066.44</v>
      </c>
      <c r="I51" s="592">
        <v>2894.27</v>
      </c>
      <c r="J51" s="592">
        <v>3435.26</v>
      </c>
      <c r="K51" s="599">
        <v>3483.46</v>
      </c>
      <c r="L51" s="615"/>
    </row>
    <row r="52" spans="1:12" s="282" customFormat="1" ht="14.4" customHeight="1">
      <c r="A52" s="582" t="s">
        <v>935</v>
      </c>
      <c r="B52" s="592"/>
      <c r="C52" s="592"/>
      <c r="D52" s="592"/>
      <c r="E52" s="592"/>
      <c r="F52" s="592"/>
      <c r="G52" s="592"/>
      <c r="H52" s="592"/>
      <c r="I52" s="592"/>
      <c r="J52" s="592"/>
      <c r="K52" s="599"/>
      <c r="L52" s="615"/>
    </row>
    <row r="53" spans="1:12" s="282" customFormat="1" ht="14.4" customHeight="1">
      <c r="A53" s="581" t="s">
        <v>936</v>
      </c>
      <c r="B53" s="592">
        <v>3079.48</v>
      </c>
      <c r="C53" s="592">
        <v>2934.47</v>
      </c>
      <c r="D53" s="592">
        <v>3460.07</v>
      </c>
      <c r="E53" s="592">
        <v>3631.32</v>
      </c>
      <c r="F53" s="592">
        <v>3761.75</v>
      </c>
      <c r="G53" s="592">
        <v>3278.04</v>
      </c>
      <c r="H53" s="592">
        <v>3756.08</v>
      </c>
      <c r="I53" s="592">
        <v>3156.48</v>
      </c>
      <c r="J53" s="592">
        <v>4318.05</v>
      </c>
      <c r="K53" s="599">
        <v>3446.96</v>
      </c>
      <c r="L53" s="615"/>
    </row>
    <row r="54" spans="1:12" s="282" customFormat="1" ht="14.4" customHeight="1">
      <c r="A54" s="582" t="s">
        <v>938</v>
      </c>
      <c r="B54" s="592"/>
      <c r="C54" s="592"/>
      <c r="D54" s="592"/>
      <c r="E54" s="592"/>
      <c r="F54" s="592"/>
      <c r="G54" s="592"/>
      <c r="H54" s="592"/>
      <c r="I54" s="592"/>
      <c r="J54" s="592"/>
      <c r="K54" s="599"/>
      <c r="L54" s="615"/>
    </row>
    <row r="55" spans="1:12" s="282" customFormat="1" ht="14.4" customHeight="1">
      <c r="A55" s="581" t="s">
        <v>937</v>
      </c>
      <c r="B55" s="592">
        <v>3313.37</v>
      </c>
      <c r="C55" s="592">
        <v>2921.39</v>
      </c>
      <c r="D55" s="592">
        <v>3676.21</v>
      </c>
      <c r="E55" s="592">
        <v>3334.52</v>
      </c>
      <c r="F55" s="592">
        <v>3956.17</v>
      </c>
      <c r="G55" s="592">
        <v>3246.83</v>
      </c>
      <c r="H55" s="592">
        <v>4028.16</v>
      </c>
      <c r="I55" s="592">
        <v>3367.37</v>
      </c>
      <c r="J55" s="592">
        <v>4649.97</v>
      </c>
      <c r="K55" s="599">
        <v>3829.96</v>
      </c>
      <c r="L55" s="615"/>
    </row>
    <row r="56" spans="1:12" s="282" customFormat="1" ht="14.4" customHeight="1">
      <c r="A56" s="582" t="s">
        <v>939</v>
      </c>
      <c r="B56" s="592"/>
      <c r="C56" s="592"/>
      <c r="D56" s="592"/>
      <c r="E56" s="592"/>
      <c r="F56" s="592"/>
      <c r="G56" s="592"/>
      <c r="H56" s="592"/>
      <c r="I56" s="592"/>
      <c r="J56" s="592"/>
      <c r="K56" s="599"/>
      <c r="L56" s="615"/>
    </row>
    <row r="57" spans="1:12" s="282" customFormat="1" ht="14.4" customHeight="1">
      <c r="A57" s="581" t="s">
        <v>392</v>
      </c>
      <c r="B57" s="592">
        <v>3491.56</v>
      </c>
      <c r="C57" s="592">
        <v>3888.42</v>
      </c>
      <c r="D57" s="592">
        <v>3973.29</v>
      </c>
      <c r="E57" s="592">
        <v>4304.35</v>
      </c>
      <c r="F57" s="592">
        <v>4073.87</v>
      </c>
      <c r="G57" s="592">
        <v>4285.45</v>
      </c>
      <c r="H57" s="592">
        <v>4170.84</v>
      </c>
      <c r="I57" s="592">
        <v>4388.59</v>
      </c>
      <c r="J57" s="592">
        <v>4798.22</v>
      </c>
      <c r="K57" s="599">
        <v>4895.94</v>
      </c>
      <c r="L57" s="615"/>
    </row>
    <row r="58" spans="1:12" s="282" customFormat="1" ht="14.4" customHeight="1">
      <c r="A58" s="583" t="s">
        <v>393</v>
      </c>
      <c r="B58" s="593"/>
      <c r="C58" s="593"/>
      <c r="D58" s="580"/>
      <c r="E58" s="580"/>
      <c r="F58" s="593"/>
      <c r="G58" s="593"/>
      <c r="H58" s="593"/>
      <c r="I58" s="593"/>
      <c r="J58" s="602"/>
      <c r="K58" s="603"/>
      <c r="L58" s="615"/>
    </row>
    <row r="59" spans="1:12" ht="14.4" customHeight="1">
      <c r="A59" s="805" t="s">
        <v>900</v>
      </c>
      <c r="B59" s="796"/>
      <c r="C59" s="796"/>
      <c r="D59" s="796"/>
      <c r="E59" s="796"/>
      <c r="F59" s="796"/>
      <c r="G59" s="796"/>
      <c r="H59" s="796"/>
      <c r="I59" s="796"/>
      <c r="J59" s="796"/>
      <c r="K59" s="796"/>
      <c r="L59" s="18"/>
    </row>
    <row r="60" spans="1:12" ht="14.4" customHeight="1">
      <c r="A60" s="806" t="s">
        <v>901</v>
      </c>
      <c r="B60" s="797"/>
      <c r="C60" s="797"/>
      <c r="D60" s="797"/>
      <c r="E60" s="797"/>
      <c r="F60" s="797"/>
      <c r="G60" s="797"/>
      <c r="H60" s="797"/>
      <c r="I60" s="797"/>
      <c r="J60" s="797"/>
      <c r="K60" s="797"/>
      <c r="L60" s="18"/>
    </row>
    <row r="61" spans="1:12" s="173" customFormat="1" ht="14.4" customHeight="1">
      <c r="A61" s="581" t="s">
        <v>394</v>
      </c>
      <c r="B61" s="592">
        <v>2289.32</v>
      </c>
      <c r="C61" s="598" t="s">
        <v>1049</v>
      </c>
      <c r="D61" s="592">
        <v>2353.94</v>
      </c>
      <c r="E61" s="598" t="s">
        <v>1049</v>
      </c>
      <c r="F61" s="592">
        <v>2388.52</v>
      </c>
      <c r="G61" s="592">
        <v>3043.65</v>
      </c>
      <c r="H61" s="592">
        <v>2577.52</v>
      </c>
      <c r="I61" s="592">
        <v>3014.44</v>
      </c>
      <c r="J61" s="592">
        <v>3207.68</v>
      </c>
      <c r="K61" s="599">
        <v>3492.42</v>
      </c>
      <c r="L61" s="175"/>
    </row>
    <row r="62" spans="1:12" s="173" customFormat="1" ht="14.4" customHeight="1">
      <c r="A62" s="582" t="s">
        <v>395</v>
      </c>
      <c r="B62" s="592"/>
      <c r="C62" s="592"/>
      <c r="D62" s="592"/>
      <c r="E62" s="592"/>
      <c r="F62" s="592"/>
      <c r="G62" s="592"/>
      <c r="H62" s="592"/>
      <c r="I62" s="592"/>
      <c r="J62" s="592"/>
      <c r="K62" s="599"/>
      <c r="L62" s="175"/>
    </row>
    <row r="63" spans="1:12" s="173" customFormat="1" ht="14.4" customHeight="1">
      <c r="A63" s="581" t="s">
        <v>926</v>
      </c>
      <c r="B63" s="592">
        <v>2782.81</v>
      </c>
      <c r="C63" s="592">
        <v>3021.66</v>
      </c>
      <c r="D63" s="592">
        <v>2842.25</v>
      </c>
      <c r="E63" s="592">
        <v>3273.12</v>
      </c>
      <c r="F63" s="592">
        <v>3081.59</v>
      </c>
      <c r="G63" s="592">
        <v>3212.68</v>
      </c>
      <c r="H63" s="592">
        <v>3196.67</v>
      </c>
      <c r="I63" s="592">
        <v>3605</v>
      </c>
      <c r="J63" s="592">
        <v>3574.8</v>
      </c>
      <c r="K63" s="599">
        <v>3842.92</v>
      </c>
      <c r="L63" s="175"/>
    </row>
    <row r="64" spans="1:12" s="173" customFormat="1" ht="14.4" customHeight="1">
      <c r="A64" s="582" t="s">
        <v>927</v>
      </c>
      <c r="B64" s="592"/>
      <c r="C64" s="592"/>
      <c r="D64" s="592"/>
      <c r="E64" s="592"/>
      <c r="F64" s="592"/>
      <c r="G64" s="592"/>
      <c r="H64" s="592"/>
      <c r="I64" s="592"/>
      <c r="J64" s="592"/>
      <c r="K64" s="599"/>
      <c r="L64" s="175"/>
    </row>
    <row r="65" spans="1:12" s="173" customFormat="1" ht="14.4" customHeight="1">
      <c r="A65" s="581" t="s">
        <v>928</v>
      </c>
      <c r="B65" s="592">
        <v>3085.38</v>
      </c>
      <c r="C65" s="592">
        <v>3625.69</v>
      </c>
      <c r="D65" s="592">
        <v>3348.11</v>
      </c>
      <c r="E65" s="592">
        <v>3860.9</v>
      </c>
      <c r="F65" s="592">
        <v>3635.12</v>
      </c>
      <c r="G65" s="592">
        <v>4021.3</v>
      </c>
      <c r="H65" s="592">
        <v>3851.7</v>
      </c>
      <c r="I65" s="592">
        <v>4061.28</v>
      </c>
      <c r="J65" s="592">
        <v>4372.9</v>
      </c>
      <c r="K65" s="599">
        <v>4523.76</v>
      </c>
      <c r="L65" s="175"/>
    </row>
    <row r="66" spans="1:12" s="173" customFormat="1" ht="14.4" customHeight="1">
      <c r="A66" s="582" t="s">
        <v>931</v>
      </c>
      <c r="B66" s="592"/>
      <c r="C66" s="592"/>
      <c r="D66" s="592"/>
      <c r="E66" s="592"/>
      <c r="F66" s="592"/>
      <c r="G66" s="592"/>
      <c r="H66" s="592"/>
      <c r="I66" s="592"/>
      <c r="J66" s="592"/>
      <c r="K66" s="599"/>
      <c r="L66" s="175"/>
    </row>
    <row r="67" spans="1:12" s="173" customFormat="1" ht="14.4" customHeight="1">
      <c r="A67" s="581" t="s">
        <v>929</v>
      </c>
      <c r="B67" s="592">
        <v>3325.26</v>
      </c>
      <c r="C67" s="592">
        <v>4666.34</v>
      </c>
      <c r="D67" s="592">
        <v>3996.05</v>
      </c>
      <c r="E67" s="592">
        <v>4973.89</v>
      </c>
      <c r="F67" s="592">
        <v>4327.87</v>
      </c>
      <c r="G67" s="592">
        <v>5059.37</v>
      </c>
      <c r="H67" s="592">
        <v>4348.2</v>
      </c>
      <c r="I67" s="592">
        <v>4878.61</v>
      </c>
      <c r="J67" s="592">
        <v>4776.96</v>
      </c>
      <c r="K67" s="599">
        <v>5272.17</v>
      </c>
      <c r="L67" s="175"/>
    </row>
    <row r="68" spans="1:12" s="173" customFormat="1" ht="14.4" customHeight="1">
      <c r="A68" s="585" t="s">
        <v>930</v>
      </c>
      <c r="B68" s="594"/>
      <c r="C68" s="594"/>
      <c r="D68" s="584"/>
      <c r="E68" s="584"/>
      <c r="F68" s="594"/>
      <c r="G68" s="594"/>
      <c r="H68" s="594"/>
      <c r="I68" s="594"/>
      <c r="J68" s="605"/>
      <c r="K68" s="606"/>
      <c r="L68" s="175"/>
    </row>
    <row r="69" spans="1:12" ht="14.4" customHeight="1">
      <c r="A69" s="799" t="s">
        <v>1120</v>
      </c>
      <c r="B69" s="799"/>
      <c r="C69" s="799"/>
      <c r="D69" s="799"/>
      <c r="E69" s="799"/>
      <c r="F69" s="799"/>
      <c r="G69" s="799"/>
      <c r="H69" s="799"/>
      <c r="I69" s="799"/>
      <c r="J69" s="799"/>
      <c r="K69" s="799"/>
      <c r="L69" s="18"/>
    </row>
    <row r="70" spans="1:12" ht="14.4" customHeight="1">
      <c r="A70" s="795" t="s">
        <v>1121</v>
      </c>
      <c r="B70" s="795"/>
      <c r="C70" s="795"/>
      <c r="D70" s="795"/>
      <c r="E70" s="795"/>
      <c r="F70" s="795"/>
      <c r="G70" s="795"/>
      <c r="H70" s="795"/>
      <c r="I70" s="795"/>
      <c r="J70" s="795"/>
      <c r="K70" s="795"/>
      <c r="L70" s="18"/>
    </row>
    <row r="71" spans="1:12" ht="14.4" customHeight="1">
      <c r="A71" s="586" t="s">
        <v>427</v>
      </c>
      <c r="B71" s="592">
        <v>4420.51</v>
      </c>
      <c r="C71" s="598" t="s">
        <v>1049</v>
      </c>
      <c r="D71" s="592">
        <v>5184.78</v>
      </c>
      <c r="E71" s="598" t="s">
        <v>1049</v>
      </c>
      <c r="F71" s="592">
        <v>5088.56</v>
      </c>
      <c r="G71" s="592">
        <v>5449.83</v>
      </c>
      <c r="H71" s="592">
        <v>6528.35</v>
      </c>
      <c r="I71" s="592">
        <v>7376.1</v>
      </c>
      <c r="J71" s="592">
        <v>7279.27</v>
      </c>
      <c r="K71" s="598" t="s">
        <v>1049</v>
      </c>
      <c r="L71" s="18"/>
    </row>
    <row r="72" spans="1:12" ht="14.4" customHeight="1">
      <c r="A72" s="587" t="s">
        <v>428</v>
      </c>
      <c r="B72" s="592"/>
      <c r="C72" s="592"/>
      <c r="D72" s="592"/>
      <c r="E72" s="592"/>
      <c r="F72" s="592"/>
      <c r="G72" s="592"/>
      <c r="H72" s="592"/>
      <c r="I72" s="592"/>
      <c r="J72" s="592"/>
      <c r="K72" s="599"/>
      <c r="L72" s="18"/>
    </row>
    <row r="73" spans="1:12" ht="14.4" customHeight="1">
      <c r="A73" s="586" t="s">
        <v>425</v>
      </c>
      <c r="B73" s="592">
        <v>2833.17</v>
      </c>
      <c r="C73" s="592">
        <v>3678.55</v>
      </c>
      <c r="D73" s="592">
        <v>3601.47</v>
      </c>
      <c r="E73" s="592">
        <v>4422.33</v>
      </c>
      <c r="F73" s="592">
        <v>3817.68</v>
      </c>
      <c r="G73" s="592">
        <v>4476.12</v>
      </c>
      <c r="H73" s="592">
        <v>3702.37</v>
      </c>
      <c r="I73" s="592">
        <v>4314.97</v>
      </c>
      <c r="J73" s="592">
        <v>4358.85</v>
      </c>
      <c r="K73" s="599">
        <v>4691.71</v>
      </c>
      <c r="L73" s="18"/>
    </row>
    <row r="74" spans="1:12" ht="14.4" customHeight="1">
      <c r="A74" s="587" t="s">
        <v>426</v>
      </c>
      <c r="B74" s="592"/>
      <c r="C74" s="592"/>
      <c r="D74" s="592"/>
      <c r="E74" s="592"/>
      <c r="F74" s="592"/>
      <c r="G74" s="592"/>
      <c r="H74" s="592"/>
      <c r="I74" s="592"/>
      <c r="J74" s="592"/>
      <c r="K74" s="599"/>
      <c r="L74" s="18"/>
    </row>
    <row r="75" spans="1:12" ht="14.4" customHeight="1">
      <c r="A75" s="586" t="s">
        <v>649</v>
      </c>
      <c r="B75" s="592">
        <v>4665.58</v>
      </c>
      <c r="C75" s="592">
        <v>5521.39</v>
      </c>
      <c r="D75" s="592">
        <v>5376.47</v>
      </c>
      <c r="E75" s="592">
        <v>8386.2</v>
      </c>
      <c r="F75" s="592">
        <v>4451.29</v>
      </c>
      <c r="G75" s="592">
        <v>4445.56</v>
      </c>
      <c r="H75" s="592">
        <v>4684.71</v>
      </c>
      <c r="I75" s="592">
        <v>4873.93</v>
      </c>
      <c r="J75" s="592">
        <v>5183.37</v>
      </c>
      <c r="K75" s="599">
        <v>5321.41</v>
      </c>
      <c r="L75" s="18"/>
    </row>
    <row r="76" spans="1:12" ht="14.4" customHeight="1">
      <c r="A76" s="587" t="s">
        <v>424</v>
      </c>
      <c r="B76" s="592"/>
      <c r="C76" s="592"/>
      <c r="D76" s="592"/>
      <c r="E76" s="592"/>
      <c r="F76" s="592"/>
      <c r="G76" s="592"/>
      <c r="H76" s="592"/>
      <c r="I76" s="592"/>
      <c r="J76" s="592"/>
      <c r="K76" s="599"/>
      <c r="L76" s="18"/>
    </row>
    <row r="77" spans="1:12" ht="14.4" customHeight="1">
      <c r="A77" s="586" t="s">
        <v>650</v>
      </c>
      <c r="B77" s="592">
        <v>2654.45</v>
      </c>
      <c r="C77" s="592">
        <v>3351.86</v>
      </c>
      <c r="D77" s="592">
        <v>3407.74</v>
      </c>
      <c r="E77" s="592">
        <v>3898.98</v>
      </c>
      <c r="F77" s="592">
        <v>3626.26</v>
      </c>
      <c r="G77" s="592">
        <v>4227.71</v>
      </c>
      <c r="H77" s="592">
        <v>3519.93</v>
      </c>
      <c r="I77" s="592">
        <v>4027.05</v>
      </c>
      <c r="J77" s="592">
        <v>4245.68</v>
      </c>
      <c r="K77" s="599">
        <v>4487.22</v>
      </c>
      <c r="L77" s="18"/>
    </row>
    <row r="78" spans="1:12" ht="14.4" customHeight="1">
      <c r="A78" s="587" t="s">
        <v>423</v>
      </c>
      <c r="B78" s="592"/>
      <c r="C78" s="592"/>
      <c r="D78" s="592"/>
      <c r="E78" s="592"/>
      <c r="F78" s="592"/>
      <c r="G78" s="592"/>
      <c r="H78" s="592"/>
      <c r="I78" s="592"/>
      <c r="J78" s="592"/>
      <c r="K78" s="599"/>
      <c r="L78" s="18"/>
    </row>
    <row r="79" spans="1:12" ht="27" customHeight="1">
      <c r="A79" s="586" t="s">
        <v>583</v>
      </c>
      <c r="B79" s="592">
        <v>4361.21</v>
      </c>
      <c r="C79" s="592">
        <v>4957.95</v>
      </c>
      <c r="D79" s="592">
        <v>4392.56</v>
      </c>
      <c r="E79" s="592">
        <v>4804.36</v>
      </c>
      <c r="F79" s="592">
        <v>6021.03</v>
      </c>
      <c r="G79" s="592">
        <v>5976.15</v>
      </c>
      <c r="H79" s="592">
        <v>5741.41</v>
      </c>
      <c r="I79" s="592">
        <v>6191.45</v>
      </c>
      <c r="J79" s="592">
        <v>5880.38</v>
      </c>
      <c r="K79" s="599">
        <v>5993.2</v>
      </c>
      <c r="L79" s="18"/>
    </row>
    <row r="80" spans="1:12" ht="14.4" customHeight="1">
      <c r="A80" s="587" t="s">
        <v>651</v>
      </c>
      <c r="B80" s="592"/>
      <c r="C80" s="592"/>
      <c r="D80" s="592"/>
      <c r="E80" s="592"/>
      <c r="F80" s="592"/>
      <c r="G80" s="592"/>
      <c r="H80" s="592"/>
      <c r="I80" s="592"/>
      <c r="J80" s="592"/>
      <c r="K80" s="599"/>
      <c r="L80" s="18"/>
    </row>
    <row r="81" spans="1:12" ht="14.4" customHeight="1">
      <c r="A81" s="586" t="s">
        <v>652</v>
      </c>
      <c r="B81" s="592">
        <v>3000.88</v>
      </c>
      <c r="C81" s="592">
        <v>3405.3</v>
      </c>
      <c r="D81" s="592">
        <v>3983.15</v>
      </c>
      <c r="E81" s="592">
        <v>4392.59</v>
      </c>
      <c r="F81" s="592">
        <v>3812.36</v>
      </c>
      <c r="G81" s="592">
        <v>4018.24</v>
      </c>
      <c r="H81" s="592">
        <v>3390.97</v>
      </c>
      <c r="I81" s="592">
        <v>3537.88</v>
      </c>
      <c r="J81" s="592">
        <v>4204.41</v>
      </c>
      <c r="K81" s="599">
        <v>4575.46</v>
      </c>
      <c r="L81" s="18"/>
    </row>
    <row r="82" spans="1:12" ht="26.4" customHeight="1">
      <c r="A82" s="587" t="s">
        <v>653</v>
      </c>
      <c r="B82" s="592"/>
      <c r="C82" s="592"/>
      <c r="D82" s="592"/>
      <c r="E82" s="592"/>
      <c r="F82" s="592"/>
      <c r="G82" s="592"/>
      <c r="H82" s="592"/>
      <c r="I82" s="592"/>
      <c r="J82" s="592"/>
      <c r="K82" s="599"/>
      <c r="L82" s="18"/>
    </row>
    <row r="83" spans="1:12" ht="14.4" customHeight="1">
      <c r="A83" s="588" t="s">
        <v>654</v>
      </c>
      <c r="B83" s="592">
        <v>2794.14</v>
      </c>
      <c r="C83" s="592">
        <v>3275.45</v>
      </c>
      <c r="D83" s="592">
        <v>2580.73</v>
      </c>
      <c r="E83" s="592">
        <v>2888.54</v>
      </c>
      <c r="F83" s="592">
        <v>2999.96</v>
      </c>
      <c r="G83" s="592">
        <v>3163.67</v>
      </c>
      <c r="H83" s="592">
        <v>3270.48</v>
      </c>
      <c r="I83" s="592">
        <v>3706.48</v>
      </c>
      <c r="J83" s="592">
        <v>3508.85</v>
      </c>
      <c r="K83" s="599">
        <v>3342.24</v>
      </c>
      <c r="L83" s="18"/>
    </row>
    <row r="84" spans="1:12" ht="14.4" customHeight="1">
      <c r="A84" s="575" t="s">
        <v>429</v>
      </c>
      <c r="B84" s="592"/>
      <c r="C84" s="592"/>
      <c r="D84" s="592"/>
      <c r="E84" s="592"/>
      <c r="F84" s="592"/>
      <c r="G84" s="592"/>
      <c r="H84" s="592"/>
      <c r="I84" s="592"/>
      <c r="J84" s="592"/>
      <c r="K84" s="599"/>
      <c r="L84" s="18"/>
    </row>
    <row r="85" spans="1:12" ht="14.4" customHeight="1">
      <c r="A85" s="589" t="s">
        <v>584</v>
      </c>
      <c r="B85" s="592">
        <v>2429.41</v>
      </c>
      <c r="C85" s="592">
        <v>3163.78</v>
      </c>
      <c r="D85" s="592">
        <v>2279.88</v>
      </c>
      <c r="E85" s="592">
        <v>2692.12</v>
      </c>
      <c r="F85" s="592">
        <v>2920.22</v>
      </c>
      <c r="G85" s="592">
        <v>2753.6</v>
      </c>
      <c r="H85" s="592">
        <v>3321.97</v>
      </c>
      <c r="I85" s="592">
        <v>3228.84</v>
      </c>
      <c r="J85" s="592">
        <v>3542.31</v>
      </c>
      <c r="K85" s="599">
        <v>3696.82</v>
      </c>
      <c r="L85" s="18"/>
    </row>
    <row r="86" spans="1:12" ht="14.4" customHeight="1">
      <c r="A86" s="590" t="s">
        <v>655</v>
      </c>
      <c r="B86" s="592"/>
      <c r="C86" s="592"/>
      <c r="D86" s="592"/>
      <c r="E86" s="592"/>
      <c r="F86" s="592"/>
      <c r="G86" s="592"/>
      <c r="H86" s="592"/>
      <c r="I86" s="592"/>
      <c r="J86" s="592"/>
      <c r="K86" s="599"/>
      <c r="L86" s="18"/>
    </row>
    <row r="87" spans="1:12" ht="14.4" customHeight="1">
      <c r="A87" s="589" t="s">
        <v>656</v>
      </c>
      <c r="B87" s="592">
        <v>2693.17</v>
      </c>
      <c r="C87" s="592">
        <v>3058.13</v>
      </c>
      <c r="D87" s="592">
        <v>2648.79</v>
      </c>
      <c r="E87" s="592">
        <v>2779.87</v>
      </c>
      <c r="F87" s="592">
        <v>2821.51</v>
      </c>
      <c r="G87" s="592">
        <v>2941.18</v>
      </c>
      <c r="H87" s="592">
        <v>3175.12</v>
      </c>
      <c r="I87" s="592">
        <v>3468.33</v>
      </c>
      <c r="J87" s="592">
        <v>3975.27</v>
      </c>
      <c r="K87" s="599">
        <v>4189.37</v>
      </c>
      <c r="L87" s="18"/>
    </row>
    <row r="88" spans="1:12" ht="14.4" customHeight="1">
      <c r="A88" s="590" t="s">
        <v>430</v>
      </c>
      <c r="B88" s="592"/>
      <c r="C88" s="592"/>
      <c r="D88" s="592"/>
      <c r="E88" s="592"/>
      <c r="F88" s="592"/>
      <c r="G88" s="592"/>
      <c r="H88" s="592"/>
      <c r="I88" s="592"/>
      <c r="J88" s="592"/>
      <c r="K88" s="599"/>
      <c r="L88" s="18"/>
    </row>
    <row r="89" spans="1:12" ht="14.4" customHeight="1">
      <c r="A89" s="589" t="s">
        <v>657</v>
      </c>
      <c r="B89" s="592">
        <v>1811.78</v>
      </c>
      <c r="C89" s="592">
        <v>1765.05</v>
      </c>
      <c r="D89" s="592">
        <v>1933.34</v>
      </c>
      <c r="E89" s="598" t="s">
        <v>1049</v>
      </c>
      <c r="F89" s="592">
        <v>2790</v>
      </c>
      <c r="G89" s="592">
        <v>2566.53</v>
      </c>
      <c r="H89" s="592">
        <v>2839.59</v>
      </c>
      <c r="I89" s="592">
        <v>2226.63</v>
      </c>
      <c r="J89" s="592">
        <v>2436.36</v>
      </c>
      <c r="K89" s="599">
        <v>2429.74</v>
      </c>
      <c r="L89" s="18"/>
    </row>
    <row r="90" spans="1:12" ht="14.4" customHeight="1">
      <c r="A90" s="590" t="s">
        <v>658</v>
      </c>
      <c r="B90" s="592"/>
      <c r="C90" s="592"/>
      <c r="D90" s="592"/>
      <c r="E90" s="592"/>
      <c r="F90" s="592"/>
      <c r="G90" s="592"/>
      <c r="H90" s="592"/>
      <c r="I90" s="592"/>
      <c r="J90" s="592"/>
      <c r="K90" s="599"/>
      <c r="L90" s="18"/>
    </row>
    <row r="91" spans="1:12" ht="14.4" customHeight="1">
      <c r="A91" s="589" t="s">
        <v>659</v>
      </c>
      <c r="B91" s="592">
        <v>3493.05</v>
      </c>
      <c r="C91" s="592">
        <v>3709.43</v>
      </c>
      <c r="D91" s="592">
        <v>3683.43</v>
      </c>
      <c r="E91" s="592">
        <v>3918.18</v>
      </c>
      <c r="F91" s="592">
        <v>3865.37</v>
      </c>
      <c r="G91" s="592">
        <v>3799.12</v>
      </c>
      <c r="H91" s="592">
        <v>3977.67</v>
      </c>
      <c r="I91" s="592">
        <v>4102.45</v>
      </c>
      <c r="J91" s="592">
        <v>4274.67</v>
      </c>
      <c r="K91" s="599">
        <v>4411.86</v>
      </c>
      <c r="L91" s="18"/>
    </row>
    <row r="92" spans="1:12" ht="14.4" customHeight="1">
      <c r="A92" s="590" t="s">
        <v>431</v>
      </c>
      <c r="B92" s="592"/>
      <c r="C92" s="592"/>
      <c r="D92" s="592"/>
      <c r="E92" s="592"/>
      <c r="F92" s="592"/>
      <c r="G92" s="592"/>
      <c r="H92" s="592"/>
      <c r="I92" s="592"/>
      <c r="J92" s="592"/>
      <c r="K92" s="599"/>
      <c r="L92" s="18"/>
    </row>
    <row r="93" spans="1:12" ht="14.4" customHeight="1">
      <c r="A93" s="589" t="s">
        <v>432</v>
      </c>
      <c r="B93" s="592">
        <v>3130.14</v>
      </c>
      <c r="C93" s="592">
        <v>4097.85</v>
      </c>
      <c r="D93" s="592">
        <v>3501.75</v>
      </c>
      <c r="E93" s="592">
        <v>4142.38</v>
      </c>
      <c r="F93" s="592">
        <v>3515.64</v>
      </c>
      <c r="G93" s="592">
        <v>3947.31</v>
      </c>
      <c r="H93" s="592">
        <v>3768.97</v>
      </c>
      <c r="I93" s="592">
        <v>4209.52</v>
      </c>
      <c r="J93" s="592">
        <v>4612.42</v>
      </c>
      <c r="K93" s="599">
        <v>5105.61</v>
      </c>
      <c r="L93" s="18"/>
    </row>
    <row r="94" spans="1:12" ht="14.4" customHeight="1">
      <c r="A94" s="590" t="s">
        <v>433</v>
      </c>
      <c r="B94" s="592"/>
      <c r="C94" s="592"/>
      <c r="D94" s="592"/>
      <c r="E94" s="592"/>
      <c r="F94" s="592"/>
      <c r="G94" s="592"/>
      <c r="H94" s="592"/>
      <c r="I94" s="592"/>
      <c r="J94" s="592"/>
      <c r="K94" s="599"/>
      <c r="L94" s="18"/>
    </row>
    <row r="95" spans="1:12" ht="14.4" customHeight="1">
      <c r="A95" s="799" t="s">
        <v>1122</v>
      </c>
      <c r="B95" s="799"/>
      <c r="C95" s="799"/>
      <c r="D95" s="799"/>
      <c r="E95" s="799"/>
      <c r="F95" s="799"/>
      <c r="G95" s="799"/>
      <c r="H95" s="799"/>
      <c r="I95" s="799"/>
      <c r="J95" s="799"/>
      <c r="K95" s="799"/>
      <c r="L95" s="18"/>
    </row>
    <row r="96" spans="1:12" ht="14.4" customHeight="1">
      <c r="A96" s="795" t="s">
        <v>1123</v>
      </c>
      <c r="B96" s="795"/>
      <c r="C96" s="795"/>
      <c r="D96" s="795"/>
      <c r="E96" s="795"/>
      <c r="F96" s="795"/>
      <c r="G96" s="795"/>
      <c r="H96" s="795"/>
      <c r="I96" s="795"/>
      <c r="J96" s="795"/>
      <c r="K96" s="795"/>
      <c r="L96" s="18"/>
    </row>
    <row r="97" spans="1:12" ht="14.4" customHeight="1">
      <c r="A97" s="576" t="s">
        <v>420</v>
      </c>
      <c r="B97" s="592">
        <v>5967.31</v>
      </c>
      <c r="C97" s="592">
        <v>7220.13</v>
      </c>
      <c r="D97" s="592">
        <v>6432.64</v>
      </c>
      <c r="E97" s="592">
        <v>8392.4</v>
      </c>
      <c r="F97" s="592">
        <v>6939.09</v>
      </c>
      <c r="G97" s="592">
        <v>7281.26</v>
      </c>
      <c r="H97" s="592">
        <v>7203.73</v>
      </c>
      <c r="I97" s="592">
        <v>8004.46</v>
      </c>
      <c r="J97" s="592">
        <v>7300.7</v>
      </c>
      <c r="K97" s="599">
        <v>7963.77</v>
      </c>
      <c r="L97" s="18"/>
    </row>
    <row r="98" spans="1:12" ht="14.4" customHeight="1">
      <c r="A98" s="577" t="s">
        <v>421</v>
      </c>
      <c r="B98" s="592"/>
      <c r="C98" s="592"/>
      <c r="D98" s="592"/>
      <c r="E98" s="592"/>
      <c r="F98" s="592"/>
      <c r="G98" s="592"/>
      <c r="H98" s="592"/>
      <c r="I98" s="592"/>
      <c r="J98" s="592"/>
      <c r="K98" s="599"/>
      <c r="L98" s="18"/>
    </row>
    <row r="99" spans="1:12" ht="14.4" customHeight="1">
      <c r="A99" s="576" t="s">
        <v>418</v>
      </c>
      <c r="B99" s="592">
        <v>3841.37</v>
      </c>
      <c r="C99" s="592">
        <v>4700.66</v>
      </c>
      <c r="D99" s="592">
        <v>4051.95</v>
      </c>
      <c r="E99" s="592">
        <v>4894.91</v>
      </c>
      <c r="F99" s="592">
        <v>4432.1</v>
      </c>
      <c r="G99" s="592">
        <v>5012.06</v>
      </c>
      <c r="H99" s="592">
        <v>4589.84</v>
      </c>
      <c r="I99" s="592">
        <v>5222.96</v>
      </c>
      <c r="J99" s="592">
        <v>5128.16</v>
      </c>
      <c r="K99" s="599">
        <v>5811.97</v>
      </c>
      <c r="L99" s="18"/>
    </row>
    <row r="100" spans="1:12" ht="14.4" customHeight="1">
      <c r="A100" s="577" t="s">
        <v>419</v>
      </c>
      <c r="B100" s="592"/>
      <c r="C100" s="592"/>
      <c r="D100" s="592"/>
      <c r="E100" s="592"/>
      <c r="F100" s="592"/>
      <c r="G100" s="592"/>
      <c r="H100" s="592"/>
      <c r="I100" s="592"/>
      <c r="J100" s="592"/>
      <c r="K100" s="599"/>
      <c r="L100" s="18"/>
    </row>
    <row r="101" spans="1:12" ht="14.4" customHeight="1">
      <c r="A101" s="576" t="s">
        <v>416</v>
      </c>
      <c r="B101" s="592">
        <v>3017.85</v>
      </c>
      <c r="C101" s="592">
        <v>3437.87</v>
      </c>
      <c r="D101" s="592">
        <v>3223.13</v>
      </c>
      <c r="E101" s="592">
        <v>3711.4</v>
      </c>
      <c r="F101" s="592">
        <v>3651.33</v>
      </c>
      <c r="G101" s="592">
        <v>4232.02</v>
      </c>
      <c r="H101" s="592">
        <v>3639.11</v>
      </c>
      <c r="I101" s="592">
        <v>4098.43</v>
      </c>
      <c r="J101" s="592">
        <v>4123.48</v>
      </c>
      <c r="K101" s="599">
        <v>4655.5</v>
      </c>
      <c r="L101" s="18"/>
    </row>
    <row r="102" spans="1:12" ht="14.4" customHeight="1">
      <c r="A102" s="577" t="s">
        <v>417</v>
      </c>
      <c r="B102" s="592"/>
      <c r="C102" s="592"/>
      <c r="D102" s="592"/>
      <c r="E102" s="592"/>
      <c r="F102" s="592"/>
      <c r="G102" s="592"/>
      <c r="H102" s="592"/>
      <c r="I102" s="592"/>
      <c r="J102" s="592"/>
      <c r="K102" s="599"/>
      <c r="L102" s="18"/>
    </row>
    <row r="103" spans="1:12" ht="14.4" customHeight="1">
      <c r="A103" s="576" t="s">
        <v>414</v>
      </c>
      <c r="B103" s="592">
        <v>2630.58</v>
      </c>
      <c r="C103" s="592">
        <v>3025</v>
      </c>
      <c r="D103" s="592">
        <v>2764.23</v>
      </c>
      <c r="E103" s="592">
        <v>3282.71</v>
      </c>
      <c r="F103" s="592">
        <v>3004.49</v>
      </c>
      <c r="G103" s="592">
        <v>3564.31</v>
      </c>
      <c r="H103" s="592">
        <v>3149.6</v>
      </c>
      <c r="I103" s="592">
        <v>3695.37</v>
      </c>
      <c r="J103" s="592">
        <v>3681.35</v>
      </c>
      <c r="K103" s="599">
        <v>4164</v>
      </c>
      <c r="L103" s="18"/>
    </row>
    <row r="104" spans="1:12" ht="14.4" customHeight="1">
      <c r="A104" s="577" t="s">
        <v>415</v>
      </c>
      <c r="B104" s="592"/>
      <c r="C104" s="592"/>
      <c r="D104" s="592"/>
      <c r="E104" s="592"/>
      <c r="F104" s="592"/>
      <c r="G104" s="592"/>
      <c r="H104" s="592"/>
      <c r="I104" s="592"/>
      <c r="J104" s="592"/>
      <c r="K104" s="599"/>
      <c r="L104" s="18"/>
    </row>
    <row r="105" spans="1:12" ht="14.4" customHeight="1">
      <c r="A105" s="576" t="s">
        <v>660</v>
      </c>
      <c r="B105" s="592">
        <v>1946.29</v>
      </c>
      <c r="C105" s="592">
        <v>1886.97</v>
      </c>
      <c r="D105" s="592">
        <v>2118.15</v>
      </c>
      <c r="E105" s="592">
        <v>2444.78</v>
      </c>
      <c r="F105" s="592">
        <v>2180.16</v>
      </c>
      <c r="G105" s="592">
        <v>2262</v>
      </c>
      <c r="H105" s="592">
        <v>2517.58</v>
      </c>
      <c r="I105" s="592">
        <v>2358.43</v>
      </c>
      <c r="J105" s="592">
        <v>2702.17</v>
      </c>
      <c r="K105" s="599">
        <v>2769.42</v>
      </c>
      <c r="L105" s="18"/>
    </row>
    <row r="106" spans="1:12" ht="14.4" customHeight="1">
      <c r="A106" s="577" t="s">
        <v>413</v>
      </c>
      <c r="B106" s="592"/>
      <c r="C106" s="592"/>
      <c r="D106" s="592"/>
      <c r="E106" s="592"/>
      <c r="F106" s="592"/>
      <c r="G106" s="592"/>
      <c r="H106" s="592"/>
      <c r="I106" s="592"/>
      <c r="J106" s="592"/>
      <c r="K106" s="599"/>
      <c r="L106" s="18"/>
    </row>
    <row r="107" spans="1:12" ht="14.4" customHeight="1">
      <c r="A107" s="576" t="s">
        <v>661</v>
      </c>
      <c r="B107" s="592">
        <v>2361.09</v>
      </c>
      <c r="C107" s="592">
        <v>2664.46</v>
      </c>
      <c r="D107" s="592">
        <v>3111.4</v>
      </c>
      <c r="E107" s="592">
        <v>2952.72</v>
      </c>
      <c r="F107" s="592">
        <v>3055.91</v>
      </c>
      <c r="G107" s="592">
        <v>3298.37</v>
      </c>
      <c r="H107" s="592">
        <v>3064.81</v>
      </c>
      <c r="I107" s="592">
        <v>3233.14</v>
      </c>
      <c r="J107" s="592">
        <v>3620.09</v>
      </c>
      <c r="K107" s="599">
        <v>3737.31</v>
      </c>
      <c r="L107" s="18"/>
    </row>
    <row r="108" spans="1:12" ht="14.4" customHeight="1">
      <c r="A108" s="577" t="s">
        <v>412</v>
      </c>
      <c r="B108" s="592"/>
      <c r="C108" s="592"/>
      <c r="D108" s="592"/>
      <c r="E108" s="592"/>
      <c r="F108" s="592"/>
      <c r="G108" s="592"/>
      <c r="H108" s="592"/>
      <c r="I108" s="592"/>
      <c r="J108" s="592"/>
      <c r="K108" s="599"/>
      <c r="L108" s="18"/>
    </row>
    <row r="109" spans="1:12" ht="14.4" customHeight="1">
      <c r="A109" s="576" t="s">
        <v>410</v>
      </c>
      <c r="B109" s="592">
        <v>2666.27</v>
      </c>
      <c r="C109" s="592">
        <v>2919.04</v>
      </c>
      <c r="D109" s="592">
        <v>2798.87</v>
      </c>
      <c r="E109" s="592">
        <v>3244.38</v>
      </c>
      <c r="F109" s="592">
        <v>2925.6</v>
      </c>
      <c r="G109" s="592">
        <v>3114.31</v>
      </c>
      <c r="H109" s="592">
        <v>2976.44</v>
      </c>
      <c r="I109" s="592">
        <v>3047.7</v>
      </c>
      <c r="J109" s="592">
        <v>3798.64</v>
      </c>
      <c r="K109" s="599">
        <v>4017.68</v>
      </c>
      <c r="L109" s="18"/>
    </row>
    <row r="110" spans="1:12" ht="14.4" customHeight="1">
      <c r="A110" s="577" t="s">
        <v>411</v>
      </c>
      <c r="B110" s="592"/>
      <c r="C110" s="592"/>
      <c r="D110" s="592"/>
      <c r="E110" s="592"/>
      <c r="F110" s="592"/>
      <c r="G110" s="592"/>
      <c r="H110" s="592"/>
      <c r="I110" s="592"/>
      <c r="J110" s="592"/>
      <c r="K110" s="599"/>
      <c r="L110" s="18"/>
    </row>
    <row r="111" spans="1:12" ht="14.4" customHeight="1">
      <c r="A111" s="576" t="s">
        <v>408</v>
      </c>
      <c r="B111" s="592">
        <v>1923.28</v>
      </c>
      <c r="C111" s="592">
        <v>1997.34</v>
      </c>
      <c r="D111" s="592">
        <v>2209.29</v>
      </c>
      <c r="E111" s="592">
        <v>2205.94</v>
      </c>
      <c r="F111" s="592">
        <v>2343.95</v>
      </c>
      <c r="G111" s="592">
        <v>2387.14</v>
      </c>
      <c r="H111" s="592">
        <v>2447.26</v>
      </c>
      <c r="I111" s="592">
        <v>2506.22</v>
      </c>
      <c r="J111" s="592">
        <v>2757.27</v>
      </c>
      <c r="K111" s="599">
        <v>2808.86</v>
      </c>
      <c r="L111" s="18"/>
    </row>
    <row r="112" spans="1:12" ht="14.4" customHeight="1">
      <c r="A112" s="577" t="s">
        <v>409</v>
      </c>
      <c r="B112" s="595"/>
      <c r="C112" s="595"/>
      <c r="D112" s="591"/>
      <c r="E112" s="591"/>
      <c r="F112" s="595"/>
      <c r="G112" s="595"/>
      <c r="H112" s="595"/>
      <c r="I112" s="595"/>
      <c r="J112" s="607"/>
      <c r="K112" s="601"/>
      <c r="L112" s="18"/>
    </row>
    <row r="113" spans="2:10" s="18" customFormat="1" ht="14.4" customHeight="1">
      <c r="B113" s="101"/>
      <c r="C113" s="101"/>
      <c r="D113" s="101"/>
      <c r="E113" s="101"/>
      <c r="F113" s="101"/>
      <c r="G113" s="101"/>
      <c r="H113" s="101"/>
      <c r="I113" s="101"/>
      <c r="J113" s="101"/>
    </row>
    <row r="114" spans="2:10" s="18" customFormat="1" ht="14.4" customHeight="1">
      <c r="B114" s="101"/>
      <c r="C114" s="101"/>
      <c r="D114" s="101"/>
      <c r="E114" s="101"/>
      <c r="F114" s="101"/>
      <c r="G114" s="101"/>
      <c r="H114" s="101"/>
      <c r="I114" s="101"/>
      <c r="J114" s="101"/>
    </row>
    <row r="115" spans="2:10" s="18" customFormat="1" ht="14.4" customHeight="1">
      <c r="B115" s="101"/>
      <c r="C115" s="101"/>
      <c r="D115" s="101"/>
      <c r="E115" s="101"/>
      <c r="F115" s="101"/>
      <c r="G115" s="101"/>
      <c r="H115" s="101"/>
      <c r="I115" s="101"/>
      <c r="J115" s="101"/>
    </row>
    <row r="116" s="18" customFormat="1" ht="14.4" customHeight="1"/>
    <row r="117" s="18" customFormat="1" ht="15"/>
  </sheetData>
  <mergeCells count="25">
    <mergeCell ref="A69:K69"/>
    <mergeCell ref="A70:K70"/>
    <mergeCell ref="A95:K95"/>
    <mergeCell ref="A96:K96"/>
    <mergeCell ref="A33:K33"/>
    <mergeCell ref="A34:K34"/>
    <mergeCell ref="A49:K49"/>
    <mergeCell ref="A50:K50"/>
    <mergeCell ref="A59:K59"/>
    <mergeCell ref="A60:K60"/>
    <mergeCell ref="J5:K5"/>
    <mergeCell ref="A1:D1"/>
    <mergeCell ref="A2:D2"/>
    <mergeCell ref="H5:I5"/>
    <mergeCell ref="F5:G5"/>
    <mergeCell ref="A5:A8"/>
    <mergeCell ref="D5:E5"/>
    <mergeCell ref="B5:C5"/>
    <mergeCell ref="B8:K8"/>
    <mergeCell ref="A24:K24"/>
    <mergeCell ref="A11:K11"/>
    <mergeCell ref="A12:K12"/>
    <mergeCell ref="A17:K17"/>
    <mergeCell ref="A18:K18"/>
    <mergeCell ref="A23:K23"/>
  </mergeCells>
  <hyperlinks>
    <hyperlink ref="K3" location="'Spis treści'!A1" display="Powrót do spisu treści"/>
    <hyperlink ref="K4" location="Aneks.xlsx#'Spis treści'!A1" display="Aneks.xlsx#'Spis treści'!A1"/>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workbookViewId="0" topLeftCell="A1">
      <selection activeCell="A1" sqref="A1:M1"/>
    </sheetView>
  </sheetViews>
  <sheetFormatPr defaultColWidth="8.8515625" defaultRowHeight="18" customHeight="1"/>
  <cols>
    <col min="1" max="1" width="46.57421875" style="98" customWidth="1"/>
    <col min="2" max="13" width="12.7109375" style="98" customWidth="1"/>
    <col min="14" max="14" width="8.8515625" style="88" customWidth="1"/>
    <col min="15" max="16384" width="8.8515625" style="98" customWidth="1"/>
  </cols>
  <sheetData>
    <row r="1" spans="1:15" ht="30.6" customHeight="1">
      <c r="A1" s="783" t="s">
        <v>1006</v>
      </c>
      <c r="B1" s="783"/>
      <c r="C1" s="783"/>
      <c r="D1" s="783"/>
      <c r="E1" s="783"/>
      <c r="F1" s="783"/>
      <c r="G1" s="783"/>
      <c r="H1" s="783"/>
      <c r="I1" s="783"/>
      <c r="J1" s="783"/>
      <c r="K1" s="783"/>
      <c r="L1" s="783"/>
      <c r="M1" s="783"/>
      <c r="O1" s="45"/>
    </row>
    <row r="2" spans="1:15" ht="21" customHeight="1">
      <c r="A2" s="760" t="s">
        <v>1007</v>
      </c>
      <c r="B2" s="760"/>
      <c r="C2" s="760"/>
      <c r="D2" s="760"/>
      <c r="E2" s="760"/>
      <c r="F2" s="760"/>
      <c r="G2" s="760"/>
      <c r="H2" s="760"/>
      <c r="I2" s="760"/>
      <c r="J2" s="760"/>
      <c r="K2" s="760"/>
      <c r="L2" s="760"/>
      <c r="M2" s="760"/>
      <c r="O2" s="45"/>
    </row>
    <row r="3" spans="1:15" ht="21" customHeight="1">
      <c r="A3" s="485"/>
      <c r="B3" s="485"/>
      <c r="C3" s="485"/>
      <c r="D3" s="485"/>
      <c r="E3" s="485"/>
      <c r="F3" s="485"/>
      <c r="G3" s="485"/>
      <c r="H3" s="485"/>
      <c r="I3" s="485"/>
      <c r="J3" s="485"/>
      <c r="K3" s="485"/>
      <c r="L3" s="485"/>
      <c r="M3" s="705" t="s">
        <v>590</v>
      </c>
      <c r="O3" s="45"/>
    </row>
    <row r="4" spans="12:15" ht="21" customHeight="1">
      <c r="L4" s="20"/>
      <c r="M4" s="706" t="s">
        <v>591</v>
      </c>
      <c r="O4" s="235"/>
    </row>
    <row r="5" spans="1:13" ht="18" customHeight="1">
      <c r="A5" s="808" t="s">
        <v>600</v>
      </c>
      <c r="B5" s="752">
        <v>2010</v>
      </c>
      <c r="C5" s="752"/>
      <c r="D5" s="752"/>
      <c r="E5" s="752">
        <v>2012</v>
      </c>
      <c r="F5" s="752"/>
      <c r="G5" s="752"/>
      <c r="H5" s="752">
        <v>2015</v>
      </c>
      <c r="I5" s="752"/>
      <c r="J5" s="752"/>
      <c r="K5" s="752">
        <v>2018</v>
      </c>
      <c r="L5" s="752"/>
      <c r="M5" s="753"/>
    </row>
    <row r="6" spans="1:14" s="20" customFormat="1" ht="18" customHeight="1">
      <c r="A6" s="809"/>
      <c r="B6" s="772" t="s">
        <v>799</v>
      </c>
      <c r="C6" s="752" t="s">
        <v>662</v>
      </c>
      <c r="D6" s="752"/>
      <c r="E6" s="772" t="s">
        <v>799</v>
      </c>
      <c r="F6" s="752" t="s">
        <v>662</v>
      </c>
      <c r="G6" s="752"/>
      <c r="H6" s="772" t="s">
        <v>799</v>
      </c>
      <c r="I6" s="752" t="s">
        <v>662</v>
      </c>
      <c r="J6" s="752"/>
      <c r="K6" s="772" t="s">
        <v>799</v>
      </c>
      <c r="L6" s="752" t="s">
        <v>662</v>
      </c>
      <c r="M6" s="753"/>
      <c r="N6" s="18"/>
    </row>
    <row r="7" spans="1:14" s="20" customFormat="1" ht="34.2" customHeight="1">
      <c r="A7" s="809"/>
      <c r="B7" s="752"/>
      <c r="C7" s="752" t="s">
        <v>663</v>
      </c>
      <c r="D7" s="752"/>
      <c r="E7" s="752"/>
      <c r="F7" s="752" t="s">
        <v>663</v>
      </c>
      <c r="G7" s="752"/>
      <c r="H7" s="752"/>
      <c r="I7" s="752" t="s">
        <v>663</v>
      </c>
      <c r="J7" s="752"/>
      <c r="K7" s="752"/>
      <c r="L7" s="752" t="s">
        <v>663</v>
      </c>
      <c r="M7" s="753"/>
      <c r="N7" s="18"/>
    </row>
    <row r="8" spans="1:14" s="20" customFormat="1" ht="38.4" customHeight="1">
      <c r="A8" s="809"/>
      <c r="B8" s="752"/>
      <c r="C8" s="483" t="s">
        <v>664</v>
      </c>
      <c r="D8" s="483" t="s">
        <v>665</v>
      </c>
      <c r="E8" s="752"/>
      <c r="F8" s="483" t="s">
        <v>664</v>
      </c>
      <c r="G8" s="483" t="s">
        <v>665</v>
      </c>
      <c r="H8" s="752"/>
      <c r="I8" s="483" t="s">
        <v>664</v>
      </c>
      <c r="J8" s="483" t="s">
        <v>665</v>
      </c>
      <c r="K8" s="752"/>
      <c r="L8" s="483" t="s">
        <v>664</v>
      </c>
      <c r="M8" s="484" t="s">
        <v>665</v>
      </c>
      <c r="N8" s="18"/>
    </row>
    <row r="9" spans="1:14" s="20" customFormat="1" ht="18" customHeight="1">
      <c r="A9" s="810"/>
      <c r="B9" s="753" t="s">
        <v>666</v>
      </c>
      <c r="C9" s="771"/>
      <c r="D9" s="771"/>
      <c r="E9" s="771"/>
      <c r="F9" s="771"/>
      <c r="G9" s="771"/>
      <c r="H9" s="771"/>
      <c r="I9" s="771"/>
      <c r="J9" s="771"/>
      <c r="K9" s="771"/>
      <c r="L9" s="771"/>
      <c r="M9" s="771"/>
      <c r="N9" s="18"/>
    </row>
    <row r="10" spans="1:14" s="20" customFormat="1" ht="19.2" customHeight="1">
      <c r="A10" s="811" t="s">
        <v>800</v>
      </c>
      <c r="B10" s="811"/>
      <c r="C10" s="811"/>
      <c r="D10" s="811"/>
      <c r="E10" s="811"/>
      <c r="F10" s="811"/>
      <c r="G10" s="811"/>
      <c r="H10" s="811"/>
      <c r="I10" s="811"/>
      <c r="J10" s="811"/>
      <c r="K10" s="811"/>
      <c r="L10" s="811"/>
      <c r="M10" s="811"/>
      <c r="N10" s="18"/>
    </row>
    <row r="11" spans="1:14" s="20" customFormat="1" ht="19.2" customHeight="1">
      <c r="A11" s="807" t="s">
        <v>546</v>
      </c>
      <c r="B11" s="807"/>
      <c r="C11" s="807"/>
      <c r="D11" s="807"/>
      <c r="E11" s="807"/>
      <c r="F11" s="807"/>
      <c r="G11" s="807"/>
      <c r="H11" s="807"/>
      <c r="I11" s="807"/>
      <c r="J11" s="807"/>
      <c r="K11" s="807"/>
      <c r="L11" s="807"/>
      <c r="M11" s="807"/>
      <c r="N11" s="18"/>
    </row>
    <row r="12" spans="1:14" s="20" customFormat="1" ht="15.6" customHeight="1">
      <c r="A12" s="486" t="s">
        <v>1136</v>
      </c>
      <c r="B12" s="487">
        <v>1334.92</v>
      </c>
      <c r="C12" s="487">
        <v>1453.01</v>
      </c>
      <c r="D12" s="487">
        <v>1501.44</v>
      </c>
      <c r="E12" s="487">
        <v>1470.62</v>
      </c>
      <c r="F12" s="487">
        <v>1474.2</v>
      </c>
      <c r="G12" s="487">
        <v>1540.46</v>
      </c>
      <c r="H12" s="487">
        <v>1523.25</v>
      </c>
      <c r="I12" s="488">
        <v>1732.67</v>
      </c>
      <c r="J12" s="487">
        <v>1802.79</v>
      </c>
      <c r="K12" s="488">
        <v>1956.5</v>
      </c>
      <c r="L12" s="487">
        <v>2027.51</v>
      </c>
      <c r="M12" s="488">
        <v>2058.13</v>
      </c>
      <c r="N12" s="18"/>
    </row>
    <row r="13" spans="1:14" s="20" customFormat="1" ht="15.6" customHeight="1">
      <c r="A13" s="489" t="s">
        <v>806</v>
      </c>
      <c r="B13" s="493"/>
      <c r="C13" s="493"/>
      <c r="D13" s="493"/>
      <c r="E13" s="493"/>
      <c r="F13" s="493"/>
      <c r="G13" s="493"/>
      <c r="H13" s="307"/>
      <c r="I13" s="51"/>
      <c r="J13" s="307"/>
      <c r="K13" s="51"/>
      <c r="L13" s="307"/>
      <c r="M13" s="51"/>
      <c r="N13" s="18"/>
    </row>
    <row r="14" spans="1:14" s="20" customFormat="1" ht="15.6" customHeight="1">
      <c r="A14" s="490" t="s">
        <v>311</v>
      </c>
      <c r="B14" s="493"/>
      <c r="C14" s="493"/>
      <c r="D14" s="493"/>
      <c r="E14" s="493"/>
      <c r="F14" s="493"/>
      <c r="G14" s="493"/>
      <c r="H14" s="307"/>
      <c r="I14" s="51"/>
      <c r="J14" s="307"/>
      <c r="K14" s="51"/>
      <c r="L14" s="307"/>
      <c r="M14" s="51"/>
      <c r="N14" s="18"/>
    </row>
    <row r="15" spans="1:14" s="20" customFormat="1" ht="15.6" customHeight="1">
      <c r="A15" s="489" t="s">
        <v>312</v>
      </c>
      <c r="B15" s="493"/>
      <c r="C15" s="493"/>
      <c r="D15" s="493"/>
      <c r="E15" s="493"/>
      <c r="F15" s="493"/>
      <c r="G15" s="493"/>
      <c r="H15" s="307"/>
      <c r="I15" s="51"/>
      <c r="J15" s="307"/>
      <c r="K15" s="310"/>
      <c r="L15" s="307"/>
      <c r="M15" s="51"/>
      <c r="N15" s="18"/>
    </row>
    <row r="16" spans="1:14" s="20" customFormat="1" ht="15.6" customHeight="1">
      <c r="A16" s="491" t="s">
        <v>808</v>
      </c>
      <c r="B16" s="487">
        <v>1030.84</v>
      </c>
      <c r="C16" s="487">
        <v>1095.11</v>
      </c>
      <c r="D16" s="487">
        <v>1125.42</v>
      </c>
      <c r="E16" s="487">
        <v>1119.76</v>
      </c>
      <c r="F16" s="487">
        <v>1163.5</v>
      </c>
      <c r="G16" s="487">
        <v>1224.37</v>
      </c>
      <c r="H16" s="492">
        <v>1202.8</v>
      </c>
      <c r="I16" s="488">
        <v>1356.13</v>
      </c>
      <c r="J16" s="487">
        <v>1413.31</v>
      </c>
      <c r="K16" s="488">
        <v>1549.82</v>
      </c>
      <c r="L16" s="487">
        <v>1615.73</v>
      </c>
      <c r="M16" s="488">
        <v>1656.35</v>
      </c>
      <c r="N16" s="18"/>
    </row>
    <row r="17" spans="1:14" s="20" customFormat="1" ht="15.6" customHeight="1">
      <c r="A17" s="489" t="s">
        <v>807</v>
      </c>
      <c r="B17" s="493"/>
      <c r="C17" s="493"/>
      <c r="D17" s="493"/>
      <c r="E17" s="493"/>
      <c r="F17" s="493"/>
      <c r="G17" s="493"/>
      <c r="H17" s="28"/>
      <c r="I17" s="18"/>
      <c r="J17" s="28"/>
      <c r="K17" s="18"/>
      <c r="L17" s="28"/>
      <c r="M17" s="18"/>
      <c r="N17" s="18"/>
    </row>
    <row r="18" spans="1:14" s="20" customFormat="1" ht="15.6" customHeight="1">
      <c r="A18" s="490" t="s">
        <v>313</v>
      </c>
      <c r="B18" s="493">
        <v>1000.62</v>
      </c>
      <c r="C18" s="493">
        <v>1045.44</v>
      </c>
      <c r="D18" s="493">
        <v>1072.67</v>
      </c>
      <c r="E18" s="493">
        <v>1090.28</v>
      </c>
      <c r="F18" s="493">
        <v>1128.51</v>
      </c>
      <c r="G18" s="493">
        <v>1186.52</v>
      </c>
      <c r="H18" s="493">
        <v>1171.1</v>
      </c>
      <c r="I18" s="494">
        <v>1309.35</v>
      </c>
      <c r="J18" s="493">
        <v>1363.74</v>
      </c>
      <c r="K18" s="494">
        <v>1505.56</v>
      </c>
      <c r="L18" s="493">
        <v>1555.43</v>
      </c>
      <c r="M18" s="494">
        <v>1593.95</v>
      </c>
      <c r="N18" s="18"/>
    </row>
    <row r="19" spans="1:14" s="20" customFormat="1" ht="15.6" customHeight="1">
      <c r="A19" s="489" t="s">
        <v>314</v>
      </c>
      <c r="B19" s="493"/>
      <c r="C19" s="493"/>
      <c r="D19" s="493"/>
      <c r="E19" s="493"/>
      <c r="F19" s="493"/>
      <c r="G19" s="493"/>
      <c r="H19" s="28"/>
      <c r="I19" s="18"/>
      <c r="J19" s="28"/>
      <c r="K19" s="18"/>
      <c r="L19" s="28"/>
      <c r="M19" s="18"/>
      <c r="N19" s="18"/>
    </row>
    <row r="20" spans="1:14" s="20" customFormat="1" ht="15.6" customHeight="1">
      <c r="A20" s="490" t="s">
        <v>315</v>
      </c>
      <c r="B20" s="493"/>
      <c r="C20" s="493"/>
      <c r="D20" s="493"/>
      <c r="E20" s="493"/>
      <c r="F20" s="493"/>
      <c r="G20" s="493"/>
      <c r="H20" s="28"/>
      <c r="I20" s="18"/>
      <c r="J20" s="28"/>
      <c r="K20" s="18"/>
      <c r="L20" s="28"/>
      <c r="M20" s="18"/>
      <c r="N20" s="18"/>
    </row>
    <row r="21" spans="1:14" s="20" customFormat="1" ht="15.6" customHeight="1">
      <c r="A21" s="489" t="s">
        <v>316</v>
      </c>
      <c r="B21" s="493"/>
      <c r="C21" s="493"/>
      <c r="D21" s="493"/>
      <c r="E21" s="493"/>
      <c r="F21" s="493"/>
      <c r="G21" s="493"/>
      <c r="H21" s="28"/>
      <c r="I21" s="18"/>
      <c r="J21" s="28"/>
      <c r="K21" s="18"/>
      <c r="L21" s="28"/>
      <c r="M21" s="18"/>
      <c r="N21" s="18"/>
    </row>
    <row r="22" spans="1:14" s="20" customFormat="1" ht="15.6" customHeight="1">
      <c r="A22" s="490" t="s">
        <v>317</v>
      </c>
      <c r="B22" s="493">
        <v>289.99</v>
      </c>
      <c r="C22" s="493">
        <v>896.33</v>
      </c>
      <c r="D22" s="493">
        <v>958.93</v>
      </c>
      <c r="E22" s="493">
        <v>321.4</v>
      </c>
      <c r="F22" s="493">
        <v>978.38</v>
      </c>
      <c r="G22" s="493">
        <v>1040.03</v>
      </c>
      <c r="H22" s="493">
        <v>350.58</v>
      </c>
      <c r="I22" s="494">
        <v>1176.96</v>
      </c>
      <c r="J22" s="493">
        <v>1238.59</v>
      </c>
      <c r="K22" s="495">
        <v>455.3</v>
      </c>
      <c r="L22" s="493">
        <v>1380.09</v>
      </c>
      <c r="M22" s="494">
        <v>1421.78</v>
      </c>
      <c r="N22" s="18"/>
    </row>
    <row r="23" spans="1:14" s="20" customFormat="1" ht="15.6" customHeight="1">
      <c r="A23" s="489" t="s">
        <v>318</v>
      </c>
      <c r="B23" s="493"/>
      <c r="C23" s="493"/>
      <c r="D23" s="493"/>
      <c r="E23" s="493"/>
      <c r="F23" s="493"/>
      <c r="G23" s="493"/>
      <c r="H23" s="28"/>
      <c r="I23" s="18"/>
      <c r="J23" s="28"/>
      <c r="K23" s="18"/>
      <c r="L23" s="28"/>
      <c r="M23" s="18"/>
      <c r="N23" s="18"/>
    </row>
    <row r="24" spans="1:14" s="20" customFormat="1" ht="15.6" customHeight="1">
      <c r="A24" s="490" t="s">
        <v>319</v>
      </c>
      <c r="B24" s="493"/>
      <c r="C24" s="493"/>
      <c r="D24" s="493"/>
      <c r="E24" s="493"/>
      <c r="F24" s="493"/>
      <c r="G24" s="493"/>
      <c r="H24" s="28"/>
      <c r="I24" s="18"/>
      <c r="J24" s="28"/>
      <c r="K24" s="18"/>
      <c r="L24" s="28"/>
      <c r="M24" s="18"/>
      <c r="N24" s="18"/>
    </row>
    <row r="25" spans="1:14" s="20" customFormat="1" ht="15.6" customHeight="1">
      <c r="A25" s="489" t="s">
        <v>320</v>
      </c>
      <c r="B25" s="493"/>
      <c r="C25" s="493"/>
      <c r="D25" s="493"/>
      <c r="E25" s="493"/>
      <c r="F25" s="493"/>
      <c r="G25" s="493"/>
      <c r="H25" s="28"/>
      <c r="I25" s="18"/>
      <c r="J25" s="28"/>
      <c r="K25" s="18"/>
      <c r="L25" s="28"/>
      <c r="M25" s="18"/>
      <c r="N25" s="18"/>
    </row>
    <row r="26" spans="1:14" s="20" customFormat="1" ht="15.6" customHeight="1">
      <c r="A26" s="490" t="s">
        <v>1004</v>
      </c>
      <c r="B26" s="493">
        <v>263.94</v>
      </c>
      <c r="C26" s="493">
        <v>834.64</v>
      </c>
      <c r="D26" s="493">
        <v>945.36</v>
      </c>
      <c r="E26" s="493">
        <v>294.8</v>
      </c>
      <c r="F26" s="493">
        <v>914.05</v>
      </c>
      <c r="G26" s="493">
        <v>1029.56</v>
      </c>
      <c r="H26" s="493">
        <v>322.91</v>
      </c>
      <c r="I26" s="494">
        <v>1093.66</v>
      </c>
      <c r="J26" s="493">
        <v>1229.46</v>
      </c>
      <c r="K26" s="494">
        <v>419.87</v>
      </c>
      <c r="L26" s="493">
        <v>1306.88</v>
      </c>
      <c r="M26" s="494">
        <v>1409.43</v>
      </c>
      <c r="N26" s="18"/>
    </row>
    <row r="27" spans="1:14" s="20" customFormat="1" ht="15.6" customHeight="1">
      <c r="A27" s="489" t="s">
        <v>1005</v>
      </c>
      <c r="B27" s="493"/>
      <c r="C27" s="493"/>
      <c r="D27" s="493"/>
      <c r="E27" s="493"/>
      <c r="F27" s="493"/>
      <c r="G27" s="493"/>
      <c r="H27" s="28"/>
      <c r="I27" s="18"/>
      <c r="J27" s="28"/>
      <c r="K27" s="18"/>
      <c r="L27" s="28"/>
      <c r="M27" s="18"/>
      <c r="N27" s="18"/>
    </row>
    <row r="28" spans="1:14" s="20" customFormat="1" ht="15.6" customHeight="1">
      <c r="A28" s="490" t="s">
        <v>1009</v>
      </c>
      <c r="B28" s="493">
        <v>229.37</v>
      </c>
      <c r="C28" s="493">
        <v>749.16</v>
      </c>
      <c r="D28" s="493">
        <v>909.61</v>
      </c>
      <c r="E28" s="493">
        <v>261.53</v>
      </c>
      <c r="F28" s="493">
        <v>841.6</v>
      </c>
      <c r="G28" s="493">
        <v>987.51</v>
      </c>
      <c r="H28" s="493">
        <v>289.82</v>
      </c>
      <c r="I28" s="494">
        <v>1014.26</v>
      </c>
      <c r="J28" s="493">
        <v>1198.81</v>
      </c>
      <c r="K28" s="494">
        <v>393.57</v>
      </c>
      <c r="L28" s="493">
        <v>1247.99</v>
      </c>
      <c r="M28" s="494">
        <v>1377.15</v>
      </c>
      <c r="N28" s="18"/>
    </row>
    <row r="29" spans="1:14" s="20" customFormat="1" ht="15.6" customHeight="1">
      <c r="A29" s="489" t="s">
        <v>1010</v>
      </c>
      <c r="B29" s="28"/>
      <c r="C29" s="28"/>
      <c r="D29" s="18"/>
      <c r="E29" s="28"/>
      <c r="F29" s="28"/>
      <c r="G29" s="18"/>
      <c r="H29" s="28"/>
      <c r="I29" s="18"/>
      <c r="J29" s="28"/>
      <c r="K29" s="18"/>
      <c r="L29" s="28"/>
      <c r="M29" s="18"/>
      <c r="N29" s="18"/>
    </row>
    <row r="30" spans="1:14" s="20" customFormat="1" ht="18" customHeight="1">
      <c r="A30" s="811" t="s">
        <v>801</v>
      </c>
      <c r="B30" s="811"/>
      <c r="C30" s="811"/>
      <c r="D30" s="811"/>
      <c r="E30" s="811"/>
      <c r="F30" s="811"/>
      <c r="G30" s="811"/>
      <c r="H30" s="811"/>
      <c r="I30" s="811"/>
      <c r="J30" s="811"/>
      <c r="K30" s="811"/>
      <c r="L30" s="811"/>
      <c r="M30" s="811"/>
      <c r="N30" s="18"/>
    </row>
    <row r="31" spans="1:14" s="20" customFormat="1" ht="18" customHeight="1">
      <c r="A31" s="807" t="s">
        <v>547</v>
      </c>
      <c r="B31" s="807"/>
      <c r="C31" s="807"/>
      <c r="D31" s="807"/>
      <c r="E31" s="807"/>
      <c r="F31" s="807"/>
      <c r="G31" s="807"/>
      <c r="H31" s="807"/>
      <c r="I31" s="807"/>
      <c r="J31" s="807"/>
      <c r="K31" s="807"/>
      <c r="L31" s="807"/>
      <c r="M31" s="807"/>
      <c r="N31" s="18"/>
    </row>
    <row r="32" spans="1:14" s="20" customFormat="1" ht="15.6" customHeight="1">
      <c r="A32" s="486" t="s">
        <v>804</v>
      </c>
      <c r="B32" s="487">
        <v>1360.9</v>
      </c>
      <c r="C32" s="487">
        <v>1473.67</v>
      </c>
      <c r="D32" s="487">
        <v>1513.79</v>
      </c>
      <c r="E32" s="487">
        <v>1491.92</v>
      </c>
      <c r="F32" s="487">
        <v>1505.8</v>
      </c>
      <c r="G32" s="487">
        <v>1572.05</v>
      </c>
      <c r="H32" s="492">
        <v>1536.4</v>
      </c>
      <c r="I32" s="488">
        <v>1757.27</v>
      </c>
      <c r="J32" s="487">
        <v>1827.14</v>
      </c>
      <c r="K32" s="487">
        <v>2002.71</v>
      </c>
      <c r="L32" s="487">
        <v>2070.53</v>
      </c>
      <c r="M32" s="488">
        <v>2103.39</v>
      </c>
      <c r="N32" s="18"/>
    </row>
    <row r="33" spans="1:14" s="20" customFormat="1" ht="15.6" customHeight="1">
      <c r="A33" s="489" t="s">
        <v>805</v>
      </c>
      <c r="B33" s="487"/>
      <c r="C33" s="487"/>
      <c r="D33" s="487"/>
      <c r="E33" s="487"/>
      <c r="F33" s="487"/>
      <c r="G33" s="487"/>
      <c r="H33" s="307"/>
      <c r="I33" s="51"/>
      <c r="J33" s="307"/>
      <c r="K33" s="28"/>
      <c r="L33" s="28"/>
      <c r="M33" s="18"/>
      <c r="N33" s="18"/>
    </row>
    <row r="34" spans="1:14" s="20" customFormat="1" ht="15.6" customHeight="1">
      <c r="A34" s="490" t="s">
        <v>321</v>
      </c>
      <c r="B34" s="487"/>
      <c r="C34" s="487"/>
      <c r="D34" s="487"/>
      <c r="E34" s="487"/>
      <c r="F34" s="487"/>
      <c r="G34" s="487"/>
      <c r="H34" s="307"/>
      <c r="I34" s="51"/>
      <c r="J34" s="307"/>
      <c r="K34" s="28"/>
      <c r="L34" s="28"/>
      <c r="M34" s="18"/>
      <c r="N34" s="18"/>
    </row>
    <row r="35" spans="1:14" s="20" customFormat="1" ht="15.6" customHeight="1">
      <c r="A35" s="489" t="s">
        <v>322</v>
      </c>
      <c r="B35" s="487"/>
      <c r="C35" s="487"/>
      <c r="D35" s="487"/>
      <c r="E35" s="487"/>
      <c r="F35" s="487"/>
      <c r="G35" s="487"/>
      <c r="H35" s="307"/>
      <c r="I35" s="51"/>
      <c r="J35" s="307"/>
      <c r="K35" s="28"/>
      <c r="L35" s="28"/>
      <c r="M35" s="18"/>
      <c r="N35" s="18"/>
    </row>
    <row r="36" spans="1:14" s="20" customFormat="1" ht="15.6" customHeight="1">
      <c r="A36" s="491" t="s">
        <v>802</v>
      </c>
      <c r="B36" s="487">
        <v>834.98</v>
      </c>
      <c r="C36" s="487">
        <v>969.2</v>
      </c>
      <c r="D36" s="487">
        <v>1004.03</v>
      </c>
      <c r="E36" s="487">
        <v>874.8</v>
      </c>
      <c r="F36" s="487">
        <v>984.82</v>
      </c>
      <c r="G36" s="487">
        <v>1018.72</v>
      </c>
      <c r="H36" s="487">
        <v>903.17</v>
      </c>
      <c r="I36" s="488">
        <v>1093.71</v>
      </c>
      <c r="J36" s="496">
        <v>1118.38</v>
      </c>
      <c r="K36" s="487">
        <v>1075.11</v>
      </c>
      <c r="L36" s="487">
        <v>1213.54</v>
      </c>
      <c r="M36" s="488">
        <v>1219.04</v>
      </c>
      <c r="N36" s="18"/>
    </row>
    <row r="37" spans="1:14" s="20" customFormat="1" ht="15.6" customHeight="1">
      <c r="A37" s="489" t="s">
        <v>803</v>
      </c>
      <c r="B37" s="493"/>
      <c r="C37" s="493"/>
      <c r="D37" s="493"/>
      <c r="E37" s="493"/>
      <c r="F37" s="493"/>
      <c r="G37" s="493"/>
      <c r="H37" s="28"/>
      <c r="I37" s="18"/>
      <c r="J37" s="28"/>
      <c r="K37" s="28"/>
      <c r="L37" s="28"/>
      <c r="M37" s="18"/>
      <c r="N37" s="18"/>
    </row>
    <row r="38" spans="1:14" s="20" customFormat="1" ht="15.6" customHeight="1">
      <c r="A38" s="490" t="s">
        <v>323</v>
      </c>
      <c r="B38" s="493">
        <v>804.76</v>
      </c>
      <c r="C38" s="493">
        <v>919.53</v>
      </c>
      <c r="D38" s="493">
        <v>951.28</v>
      </c>
      <c r="E38" s="493">
        <v>845.32</v>
      </c>
      <c r="F38" s="493">
        <v>949.83</v>
      </c>
      <c r="G38" s="493">
        <v>980.87</v>
      </c>
      <c r="H38" s="493">
        <v>871.46</v>
      </c>
      <c r="I38" s="494">
        <v>1046.94</v>
      </c>
      <c r="J38" s="493">
        <v>1068.81</v>
      </c>
      <c r="K38" s="493">
        <v>1030.85</v>
      </c>
      <c r="L38" s="493">
        <v>1153.24</v>
      </c>
      <c r="M38" s="494">
        <v>1156.64</v>
      </c>
      <c r="N38" s="18"/>
    </row>
    <row r="39" spans="1:14" s="20" customFormat="1" ht="15.6" customHeight="1">
      <c r="A39" s="489" t="s">
        <v>324</v>
      </c>
      <c r="B39" s="493"/>
      <c r="C39" s="493"/>
      <c r="D39" s="493"/>
      <c r="E39" s="493"/>
      <c r="F39" s="493"/>
      <c r="G39" s="493"/>
      <c r="H39" s="28"/>
      <c r="I39" s="18"/>
      <c r="J39" s="28"/>
      <c r="K39" s="28"/>
      <c r="L39" s="28"/>
      <c r="M39" s="18"/>
      <c r="N39" s="18"/>
    </row>
    <row r="40" spans="1:14" s="20" customFormat="1" ht="15.6" customHeight="1">
      <c r="A40" s="490" t="s">
        <v>325</v>
      </c>
      <c r="B40" s="493">
        <v>241.19</v>
      </c>
      <c r="C40" s="493">
        <v>287.22</v>
      </c>
      <c r="D40" s="493">
        <v>296.01</v>
      </c>
      <c r="E40" s="493">
        <v>261.67</v>
      </c>
      <c r="F40" s="493">
        <v>314.06</v>
      </c>
      <c r="G40" s="493">
        <v>322.13</v>
      </c>
      <c r="H40" s="493">
        <v>253.28</v>
      </c>
      <c r="I40" s="494">
        <v>326.45</v>
      </c>
      <c r="J40" s="493">
        <v>331.51</v>
      </c>
      <c r="K40" s="493">
        <v>298.18</v>
      </c>
      <c r="L40" s="493">
        <v>364.15</v>
      </c>
      <c r="M40" s="494">
        <v>364.28</v>
      </c>
      <c r="N40" s="18"/>
    </row>
    <row r="41" spans="1:14" s="20" customFormat="1" ht="15.6" customHeight="1">
      <c r="A41" s="489" t="s">
        <v>326</v>
      </c>
      <c r="B41" s="493"/>
      <c r="C41" s="493"/>
      <c r="D41" s="493"/>
      <c r="E41" s="493"/>
      <c r="F41" s="493"/>
      <c r="G41" s="493"/>
      <c r="H41" s="28"/>
      <c r="I41" s="18"/>
      <c r="J41" s="28"/>
      <c r="K41" s="28"/>
      <c r="L41" s="28"/>
      <c r="M41" s="18"/>
      <c r="N41" s="18"/>
    </row>
    <row r="42" spans="1:14" s="20" customFormat="1" ht="15.6" customHeight="1">
      <c r="A42" s="490" t="s">
        <v>327</v>
      </c>
      <c r="B42" s="493">
        <v>195.27</v>
      </c>
      <c r="C42" s="493">
        <v>278.65</v>
      </c>
      <c r="D42" s="493">
        <v>287.42</v>
      </c>
      <c r="E42" s="493">
        <v>196.99</v>
      </c>
      <c r="F42" s="493">
        <v>266.72</v>
      </c>
      <c r="G42" s="493">
        <v>274.93</v>
      </c>
      <c r="H42" s="493">
        <v>189.08</v>
      </c>
      <c r="I42" s="494">
        <v>248.77</v>
      </c>
      <c r="J42" s="493">
        <v>254.02</v>
      </c>
      <c r="K42" s="493">
        <v>199.26</v>
      </c>
      <c r="L42" s="497">
        <v>294.6</v>
      </c>
      <c r="M42" s="494">
        <v>292.36</v>
      </c>
      <c r="N42" s="18"/>
    </row>
    <row r="43" spans="1:14" s="20" customFormat="1" ht="15.6" customHeight="1">
      <c r="A43" s="489" t="s">
        <v>328</v>
      </c>
      <c r="B43" s="493"/>
      <c r="C43" s="493"/>
      <c r="D43" s="493"/>
      <c r="E43" s="493"/>
      <c r="F43" s="493"/>
      <c r="G43" s="493"/>
      <c r="H43" s="28"/>
      <c r="I43" s="18"/>
      <c r="J43" s="28"/>
      <c r="K43" s="28"/>
      <c r="L43" s="28"/>
      <c r="M43" s="18"/>
      <c r="N43" s="18"/>
    </row>
    <row r="44" spans="1:14" s="20" customFormat="1" ht="25.2" customHeight="1">
      <c r="A44" s="490" t="s">
        <v>329</v>
      </c>
      <c r="B44" s="493">
        <v>45.51</v>
      </c>
      <c r="C44" s="493">
        <v>48.05</v>
      </c>
      <c r="D44" s="493">
        <v>51.5</v>
      </c>
      <c r="E44" s="493">
        <v>41.32</v>
      </c>
      <c r="F44" s="493">
        <v>39.13</v>
      </c>
      <c r="G44" s="493">
        <v>41.3</v>
      </c>
      <c r="H44" s="493">
        <v>44.64</v>
      </c>
      <c r="I44" s="494">
        <v>53.86</v>
      </c>
      <c r="J44" s="493">
        <v>57.63</v>
      </c>
      <c r="K44" s="493">
        <v>76.93</v>
      </c>
      <c r="L44" s="493">
        <v>64.15</v>
      </c>
      <c r="M44" s="494">
        <v>65.21</v>
      </c>
      <c r="N44" s="18"/>
    </row>
    <row r="45" spans="1:14" s="20" customFormat="1" ht="25.2" customHeight="1">
      <c r="A45" s="489" t="s">
        <v>330</v>
      </c>
      <c r="B45" s="493"/>
      <c r="C45" s="493"/>
      <c r="D45" s="493"/>
      <c r="E45" s="493"/>
      <c r="F45" s="493"/>
      <c r="G45" s="493"/>
      <c r="H45" s="28"/>
      <c r="I45" s="18"/>
      <c r="J45" s="28"/>
      <c r="K45" s="28"/>
      <c r="L45" s="28"/>
      <c r="M45" s="18"/>
      <c r="N45" s="18"/>
    </row>
    <row r="46" spans="1:14" s="20" customFormat="1" ht="15.6" customHeight="1">
      <c r="A46" s="490" t="s">
        <v>331</v>
      </c>
      <c r="B46" s="493">
        <v>39.92</v>
      </c>
      <c r="C46" s="493">
        <v>74.01</v>
      </c>
      <c r="D46" s="493">
        <v>78.73</v>
      </c>
      <c r="E46" s="493">
        <v>45.61</v>
      </c>
      <c r="F46" s="493">
        <v>77.13</v>
      </c>
      <c r="G46" s="493">
        <v>79.43</v>
      </c>
      <c r="H46" s="493">
        <v>49.51</v>
      </c>
      <c r="I46" s="494">
        <v>96.66</v>
      </c>
      <c r="J46" s="497">
        <v>98.67</v>
      </c>
      <c r="K46" s="497">
        <v>56.21</v>
      </c>
      <c r="L46" s="497">
        <v>104.21</v>
      </c>
      <c r="M46" s="495">
        <v>106.56</v>
      </c>
      <c r="N46" s="18"/>
    </row>
    <row r="47" spans="1:14" s="20" customFormat="1" ht="15.6" customHeight="1">
      <c r="A47" s="489" t="s">
        <v>332</v>
      </c>
      <c r="B47" s="493"/>
      <c r="C47" s="493"/>
      <c r="D47" s="493"/>
      <c r="E47" s="493"/>
      <c r="F47" s="493"/>
      <c r="G47" s="493"/>
      <c r="H47" s="28"/>
      <c r="I47" s="18"/>
      <c r="J47" s="498"/>
      <c r="K47" s="498"/>
      <c r="L47" s="498"/>
      <c r="M47" s="499"/>
      <c r="N47" s="18"/>
    </row>
    <row r="48" spans="1:14" s="20" customFormat="1" ht="15.6" customHeight="1">
      <c r="A48" s="490" t="s">
        <v>333</v>
      </c>
      <c r="B48" s="493">
        <v>36.53</v>
      </c>
      <c r="C48" s="493">
        <v>40.84</v>
      </c>
      <c r="D48" s="493">
        <v>41.06</v>
      </c>
      <c r="E48" s="493">
        <v>35.83</v>
      </c>
      <c r="F48" s="493">
        <v>39.49</v>
      </c>
      <c r="G48" s="493">
        <v>40.79</v>
      </c>
      <c r="H48" s="493">
        <v>42.84</v>
      </c>
      <c r="I48" s="494">
        <v>48.31</v>
      </c>
      <c r="J48" s="497">
        <v>50.1</v>
      </c>
      <c r="K48" s="497">
        <v>34.63</v>
      </c>
      <c r="L48" s="497">
        <v>36.28</v>
      </c>
      <c r="M48" s="495">
        <v>34.51</v>
      </c>
      <c r="N48" s="18"/>
    </row>
    <row r="49" spans="1:14" s="20" customFormat="1" ht="15.6" customHeight="1">
      <c r="A49" s="489" t="s">
        <v>334</v>
      </c>
      <c r="B49" s="493"/>
      <c r="C49" s="493"/>
      <c r="D49" s="493"/>
      <c r="E49" s="493"/>
      <c r="F49" s="493"/>
      <c r="G49" s="493"/>
      <c r="H49" s="28"/>
      <c r="I49" s="18"/>
      <c r="J49" s="498"/>
      <c r="K49" s="498"/>
      <c r="L49" s="498"/>
      <c r="M49" s="499"/>
      <c r="N49" s="18"/>
    </row>
    <row r="50" spans="1:14" s="20" customFormat="1" ht="15.6" customHeight="1">
      <c r="A50" s="490" t="s">
        <v>335</v>
      </c>
      <c r="B50" s="493">
        <v>46.65</v>
      </c>
      <c r="C50" s="493">
        <v>40.29</v>
      </c>
      <c r="D50" s="493">
        <v>39.61</v>
      </c>
      <c r="E50" s="493">
        <v>49.01</v>
      </c>
      <c r="F50" s="493">
        <v>43.14</v>
      </c>
      <c r="G50" s="493">
        <v>44.75</v>
      </c>
      <c r="H50" s="493">
        <v>48.58</v>
      </c>
      <c r="I50" s="494">
        <v>47.01</v>
      </c>
      <c r="J50" s="497">
        <v>50.6</v>
      </c>
      <c r="K50" s="497">
        <v>55.51</v>
      </c>
      <c r="L50" s="497">
        <v>45.1</v>
      </c>
      <c r="M50" s="495">
        <v>46.2</v>
      </c>
      <c r="N50" s="18"/>
    </row>
    <row r="51" spans="1:14" s="20" customFormat="1" ht="15.6" customHeight="1">
      <c r="A51" s="489" t="s">
        <v>336</v>
      </c>
      <c r="B51" s="493"/>
      <c r="C51" s="493"/>
      <c r="D51" s="493"/>
      <c r="E51" s="493"/>
      <c r="F51" s="493"/>
      <c r="G51" s="493"/>
      <c r="H51" s="28"/>
      <c r="I51" s="18"/>
      <c r="J51" s="28"/>
      <c r="K51" s="28"/>
      <c r="L51" s="28"/>
      <c r="M51" s="18"/>
      <c r="N51" s="18"/>
    </row>
    <row r="52" s="18" customFormat="1" ht="15.6" customHeight="1"/>
    <row r="53" s="18" customFormat="1" ht="15.6" customHeight="1"/>
    <row r="54" s="18" customFormat="1" ht="15.6" customHeight="1"/>
    <row r="55" s="18" customFormat="1" ht="15.6" customHeight="1"/>
    <row r="56" s="18" customFormat="1" ht="15.6" customHeight="1"/>
    <row r="57" s="18" customFormat="1" ht="15.6" customHeight="1"/>
    <row r="58" s="18" customFormat="1" ht="15.6" customHeight="1"/>
    <row r="59" s="18" customFormat="1" ht="15.6" customHeight="1"/>
    <row r="60" s="18" customFormat="1" ht="15.6" customHeight="1"/>
    <row r="61" s="18" customFormat="1" ht="15.6" customHeight="1"/>
    <row r="62" s="18" customFormat="1" ht="15.6" customHeight="1"/>
    <row r="63" s="18" customFormat="1" ht="15.6" customHeight="1"/>
    <row r="64" s="18" customFormat="1" ht="15.6" customHeight="1"/>
    <row r="65" s="18" customFormat="1" ht="15.6" customHeight="1"/>
    <row r="66" s="18" customFormat="1" ht="15.6" customHeight="1"/>
    <row r="67" s="18" customFormat="1" ht="15.6" customHeight="1"/>
    <row r="68" s="20" customFormat="1" ht="15.6" customHeight="1">
      <c r="N68" s="18"/>
    </row>
    <row r="69" s="20" customFormat="1" ht="15.6" customHeight="1">
      <c r="N69" s="18"/>
    </row>
    <row r="70" s="20" customFormat="1" ht="15.6" customHeight="1">
      <c r="N70" s="18"/>
    </row>
    <row r="71" s="20" customFormat="1" ht="15.6" customHeight="1">
      <c r="N71" s="18"/>
    </row>
    <row r="72" s="20" customFormat="1" ht="15.6" customHeight="1">
      <c r="N72" s="18"/>
    </row>
    <row r="73" s="20" customFormat="1" ht="15.6" customHeight="1">
      <c r="N73" s="18"/>
    </row>
    <row r="74" s="20" customFormat="1" ht="15.6" customHeight="1">
      <c r="N74" s="18"/>
    </row>
    <row r="75" s="20" customFormat="1" ht="15.6" customHeight="1">
      <c r="N75" s="18"/>
    </row>
    <row r="76" s="20" customFormat="1" ht="15.6" customHeight="1">
      <c r="N76" s="18"/>
    </row>
    <row r="77" s="20" customFormat="1" ht="15.6" customHeight="1">
      <c r="N77" s="18"/>
    </row>
    <row r="78" s="20" customFormat="1" ht="15.6" customHeight="1">
      <c r="N78" s="18"/>
    </row>
    <row r="79" s="20" customFormat="1" ht="15.6" customHeight="1">
      <c r="N79" s="18"/>
    </row>
    <row r="80" s="20" customFormat="1" ht="15.6" customHeight="1">
      <c r="N80" s="18"/>
    </row>
    <row r="81" s="20" customFormat="1" ht="15.6" customHeight="1">
      <c r="N81" s="18"/>
    </row>
    <row r="82" s="20" customFormat="1" ht="15.6" customHeight="1">
      <c r="N82" s="18"/>
    </row>
    <row r="83" s="20" customFormat="1" ht="15.6" customHeight="1">
      <c r="N83" s="18"/>
    </row>
    <row r="84" s="20" customFormat="1" ht="15.6" customHeight="1">
      <c r="N84" s="18"/>
    </row>
    <row r="85" s="20" customFormat="1" ht="15.6" customHeight="1">
      <c r="N85" s="18"/>
    </row>
    <row r="86" s="20" customFormat="1" ht="15.6" customHeight="1">
      <c r="N86" s="18"/>
    </row>
    <row r="87" s="20" customFormat="1" ht="15.6" customHeight="1">
      <c r="N87" s="18"/>
    </row>
    <row r="88" s="20" customFormat="1" ht="15.6" customHeight="1">
      <c r="N88" s="18"/>
    </row>
    <row r="89" s="20" customFormat="1" ht="15.6" customHeight="1">
      <c r="N89" s="18"/>
    </row>
    <row r="90" s="20" customFormat="1" ht="15.6" customHeight="1">
      <c r="N90" s="18"/>
    </row>
    <row r="91" s="20" customFormat="1" ht="15.6" customHeight="1">
      <c r="N91" s="18"/>
    </row>
    <row r="92" s="20" customFormat="1" ht="15.6" customHeight="1">
      <c r="N92" s="18"/>
    </row>
    <row r="93" s="20" customFormat="1" ht="15.6" customHeight="1">
      <c r="N93" s="18"/>
    </row>
    <row r="94" s="20" customFormat="1" ht="15.6" customHeight="1">
      <c r="N94" s="18"/>
    </row>
    <row r="95" s="20" customFormat="1" ht="15.6" customHeight="1">
      <c r="N95" s="18"/>
    </row>
    <row r="96" s="20" customFormat="1" ht="15.6" customHeight="1">
      <c r="N96" s="18"/>
    </row>
    <row r="97" s="20" customFormat="1" ht="15.6" customHeight="1">
      <c r="N97" s="18"/>
    </row>
    <row r="98" s="20" customFormat="1" ht="15.6" customHeight="1">
      <c r="N98" s="18"/>
    </row>
    <row r="99" s="20" customFormat="1" ht="15.6" customHeight="1">
      <c r="N99" s="18"/>
    </row>
    <row r="100" s="20" customFormat="1" ht="15.6" customHeight="1">
      <c r="N100" s="18"/>
    </row>
    <row r="101" s="20" customFormat="1" ht="15.6" customHeight="1">
      <c r="N101" s="18"/>
    </row>
    <row r="102" s="20" customFormat="1" ht="15.6" customHeight="1">
      <c r="N102" s="18"/>
    </row>
    <row r="103" s="20" customFormat="1" ht="15.6" customHeight="1">
      <c r="N103" s="18"/>
    </row>
    <row r="104" s="20" customFormat="1" ht="15.6" customHeight="1">
      <c r="N104" s="18"/>
    </row>
    <row r="105" s="20" customFormat="1" ht="15.6" customHeight="1">
      <c r="N105" s="18"/>
    </row>
    <row r="106" s="20" customFormat="1" ht="15.6" customHeight="1">
      <c r="N106" s="18"/>
    </row>
    <row r="107" s="20" customFormat="1" ht="15.6" customHeight="1">
      <c r="N107" s="18"/>
    </row>
    <row r="108" s="20" customFormat="1" ht="15.6" customHeight="1">
      <c r="N108" s="18"/>
    </row>
    <row r="109" s="20" customFormat="1" ht="15.6" customHeight="1">
      <c r="N109" s="18"/>
    </row>
    <row r="110" s="20" customFormat="1" ht="15.6" customHeight="1">
      <c r="N110" s="18"/>
    </row>
    <row r="111" s="20" customFormat="1" ht="15.6" customHeight="1">
      <c r="N111" s="18"/>
    </row>
    <row r="112" s="20" customFormat="1" ht="15.6" customHeight="1">
      <c r="N112" s="18"/>
    </row>
    <row r="113" s="20" customFormat="1" ht="15.6" customHeight="1">
      <c r="N113" s="18"/>
    </row>
    <row r="114" s="20" customFormat="1" ht="15.6" customHeight="1">
      <c r="N114" s="18"/>
    </row>
    <row r="115" s="20" customFormat="1" ht="15.6" customHeight="1">
      <c r="N115" s="18"/>
    </row>
    <row r="116" s="20" customFormat="1" ht="15.6" customHeight="1">
      <c r="N116" s="18"/>
    </row>
    <row r="117" s="20" customFormat="1" ht="18" customHeight="1">
      <c r="N117" s="18"/>
    </row>
    <row r="118" s="20" customFormat="1" ht="18" customHeight="1">
      <c r="N118" s="18"/>
    </row>
    <row r="119" s="20" customFormat="1" ht="18" customHeight="1">
      <c r="N119" s="18"/>
    </row>
    <row r="120" s="20" customFormat="1" ht="18" customHeight="1">
      <c r="N120" s="18"/>
    </row>
    <row r="121" s="20" customFormat="1" ht="18" customHeight="1">
      <c r="N121" s="18"/>
    </row>
    <row r="122" s="20" customFormat="1" ht="18" customHeight="1">
      <c r="N122" s="18"/>
    </row>
    <row r="123" s="20" customFormat="1" ht="18" customHeight="1">
      <c r="N123" s="18"/>
    </row>
    <row r="124" s="20" customFormat="1" ht="18" customHeight="1">
      <c r="N124" s="18"/>
    </row>
    <row r="125" s="20" customFormat="1" ht="18" customHeight="1">
      <c r="N125" s="18"/>
    </row>
    <row r="126" s="20" customFormat="1" ht="18" customHeight="1">
      <c r="N126" s="18"/>
    </row>
  </sheetData>
  <mergeCells count="24">
    <mergeCell ref="A1:M1"/>
    <mergeCell ref="A2:M2"/>
    <mergeCell ref="F7:G7"/>
    <mergeCell ref="H6:H8"/>
    <mergeCell ref="A30:M30"/>
    <mergeCell ref="B9:M9"/>
    <mergeCell ref="C7:D7"/>
    <mergeCell ref="C6:D6"/>
    <mergeCell ref="B6:B8"/>
    <mergeCell ref="E6:E8"/>
    <mergeCell ref="F6:G6"/>
    <mergeCell ref="B5:D5"/>
    <mergeCell ref="E5:G5"/>
    <mergeCell ref="H5:J5"/>
    <mergeCell ref="K5:M5"/>
    <mergeCell ref="A10:M10"/>
    <mergeCell ref="A11:M11"/>
    <mergeCell ref="A31:M31"/>
    <mergeCell ref="A5:A9"/>
    <mergeCell ref="I6:J6"/>
    <mergeCell ref="I7:J7"/>
    <mergeCell ref="K6:K8"/>
    <mergeCell ref="L6:M6"/>
    <mergeCell ref="L7:M7"/>
  </mergeCells>
  <hyperlinks>
    <hyperlink ref="M3" location="'Spis treści'!A1" display="Powrót do spisu treści"/>
    <hyperlink ref="M4" location="Aneks.xlsx#'Spis treści'!A1" display="Aneks.xlsx#'Spis treści'!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1"/>
  <sheetViews>
    <sheetView workbookViewId="0" topLeftCell="A1">
      <selection activeCell="A1" sqref="A1:AC1"/>
    </sheetView>
  </sheetViews>
  <sheetFormatPr defaultColWidth="8.8515625" defaultRowHeight="15"/>
  <cols>
    <col min="1" max="1" width="8.8515625" style="447" customWidth="1"/>
    <col min="2" max="2" width="29.28125" style="447" customWidth="1"/>
    <col min="3" max="15" width="14.140625" style="447" customWidth="1"/>
    <col min="16" max="16" width="14.140625" style="439" customWidth="1"/>
    <col min="17" max="29" width="14.140625" style="447" customWidth="1"/>
    <col min="30" max="30" width="8.8515625" style="439" customWidth="1"/>
    <col min="31" max="16384" width="8.8515625" style="447" customWidth="1"/>
  </cols>
  <sheetData>
    <row r="1" spans="1:31" s="466" customFormat="1" ht="35.4" customHeight="1">
      <c r="A1" s="812" t="s">
        <v>302</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464"/>
      <c r="AE1" s="465"/>
    </row>
    <row r="2" spans="1:31" s="466" customFormat="1" ht="20.4" customHeight="1">
      <c r="A2" s="813" t="s">
        <v>306</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464"/>
      <c r="AE2" s="465"/>
    </row>
    <row r="3" spans="1:31" ht="20.4" customHeigh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705" t="s">
        <v>590</v>
      </c>
      <c r="AE3" s="415"/>
    </row>
    <row r="4" spans="16:31" ht="20.4" customHeight="1">
      <c r="P4" s="447"/>
      <c r="AC4" s="706" t="s">
        <v>591</v>
      </c>
      <c r="AE4" s="449"/>
    </row>
    <row r="5" spans="1:34" ht="91.2" customHeight="1">
      <c r="A5" s="818" t="s">
        <v>600</v>
      </c>
      <c r="B5" s="818"/>
      <c r="C5" s="816" t="s">
        <v>952</v>
      </c>
      <c r="D5" s="816" t="s">
        <v>667</v>
      </c>
      <c r="E5" s="822" t="s">
        <v>668</v>
      </c>
      <c r="F5" s="823"/>
      <c r="G5" s="824"/>
      <c r="H5" s="822" t="s">
        <v>1127</v>
      </c>
      <c r="I5" s="823"/>
      <c r="J5" s="823"/>
      <c r="K5" s="823"/>
      <c r="L5" s="823"/>
      <c r="M5" s="823"/>
      <c r="N5" s="823"/>
      <c r="O5" s="824"/>
      <c r="P5" s="814" t="s">
        <v>669</v>
      </c>
      <c r="Q5" s="815"/>
      <c r="R5" s="815"/>
      <c r="S5" s="815"/>
      <c r="T5" s="815"/>
      <c r="U5" s="815"/>
      <c r="V5" s="815"/>
      <c r="W5" s="814" t="s">
        <v>670</v>
      </c>
      <c r="X5" s="815"/>
      <c r="Y5" s="815"/>
      <c r="Z5" s="815"/>
      <c r="AA5" s="815"/>
      <c r="AB5" s="815"/>
      <c r="AC5" s="815"/>
      <c r="AE5" s="439"/>
      <c r="AF5" s="439"/>
      <c r="AG5" s="439"/>
      <c r="AH5" s="439"/>
    </row>
    <row r="6" spans="1:34" ht="70.2" customHeight="1">
      <c r="A6" s="819"/>
      <c r="B6" s="819"/>
      <c r="C6" s="833"/>
      <c r="D6" s="833"/>
      <c r="E6" s="816" t="s">
        <v>671</v>
      </c>
      <c r="F6" s="816" t="s">
        <v>672</v>
      </c>
      <c r="G6" s="816" t="s">
        <v>673</v>
      </c>
      <c r="H6" s="816" t="s">
        <v>671</v>
      </c>
      <c r="I6" s="816" t="s">
        <v>672</v>
      </c>
      <c r="J6" s="830" t="s">
        <v>793</v>
      </c>
      <c r="K6" s="830" t="s">
        <v>794</v>
      </c>
      <c r="L6" s="830" t="s">
        <v>795</v>
      </c>
      <c r="M6" s="820" t="s">
        <v>792</v>
      </c>
      <c r="N6" s="820"/>
      <c r="O6" s="821"/>
      <c r="P6" s="828" t="s">
        <v>674</v>
      </c>
      <c r="Q6" s="814" t="s">
        <v>1128</v>
      </c>
      <c r="R6" s="815"/>
      <c r="S6" s="832"/>
      <c r="T6" s="821" t="s">
        <v>678</v>
      </c>
      <c r="U6" s="827"/>
      <c r="V6" s="827"/>
      <c r="W6" s="828" t="s">
        <v>679</v>
      </c>
      <c r="X6" s="814" t="s">
        <v>1128</v>
      </c>
      <c r="Y6" s="815"/>
      <c r="Z6" s="832"/>
      <c r="AA6" s="821" t="s">
        <v>680</v>
      </c>
      <c r="AB6" s="827"/>
      <c r="AC6" s="827"/>
      <c r="AE6" s="439"/>
      <c r="AF6" s="439"/>
      <c r="AG6" s="439"/>
      <c r="AH6" s="439"/>
    </row>
    <row r="7" spans="1:34" ht="43.2" customHeight="1">
      <c r="A7" s="819"/>
      <c r="B7" s="819"/>
      <c r="C7" s="833"/>
      <c r="D7" s="817"/>
      <c r="E7" s="833"/>
      <c r="F7" s="817"/>
      <c r="G7" s="817"/>
      <c r="H7" s="833"/>
      <c r="I7" s="817"/>
      <c r="J7" s="831"/>
      <c r="K7" s="831"/>
      <c r="L7" s="831"/>
      <c r="M7" s="468" t="s">
        <v>796</v>
      </c>
      <c r="N7" s="468" t="s">
        <v>797</v>
      </c>
      <c r="O7" s="468" t="s">
        <v>798</v>
      </c>
      <c r="P7" s="829"/>
      <c r="Q7" s="703" t="s">
        <v>675</v>
      </c>
      <c r="R7" s="703" t="s">
        <v>676</v>
      </c>
      <c r="S7" s="703" t="s">
        <v>677</v>
      </c>
      <c r="T7" s="468" t="s">
        <v>681</v>
      </c>
      <c r="U7" s="468" t="s">
        <v>682</v>
      </c>
      <c r="V7" s="468" t="s">
        <v>683</v>
      </c>
      <c r="W7" s="829"/>
      <c r="X7" s="703" t="s">
        <v>675</v>
      </c>
      <c r="Y7" s="703" t="s">
        <v>676</v>
      </c>
      <c r="Z7" s="703" t="s">
        <v>677</v>
      </c>
      <c r="AA7" s="468" t="s">
        <v>681</v>
      </c>
      <c r="AB7" s="468" t="s">
        <v>682</v>
      </c>
      <c r="AC7" s="469" t="s">
        <v>683</v>
      </c>
      <c r="AE7" s="439"/>
      <c r="AF7" s="439"/>
      <c r="AG7" s="439"/>
      <c r="AH7" s="439"/>
    </row>
    <row r="8" spans="1:34" ht="14.4" customHeight="1">
      <c r="A8" s="834" t="s">
        <v>785</v>
      </c>
      <c r="B8" s="834"/>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E8" s="439"/>
      <c r="AF8" s="439"/>
      <c r="AG8" s="439"/>
      <c r="AH8" s="439"/>
    </row>
    <row r="9" spans="1:34" ht="14.4" customHeight="1">
      <c r="A9" s="825" t="s">
        <v>227</v>
      </c>
      <c r="B9" s="825"/>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E9" s="439"/>
      <c r="AF9" s="439"/>
      <c r="AG9" s="439"/>
      <c r="AH9" s="439"/>
    </row>
    <row r="10" spans="1:34" s="454" customFormat="1" ht="14.4" customHeight="1">
      <c r="A10" s="422">
        <v>2010</v>
      </c>
      <c r="B10" s="423" t="s">
        <v>6</v>
      </c>
      <c r="C10" s="460">
        <v>150521</v>
      </c>
      <c r="D10" s="460">
        <v>96937</v>
      </c>
      <c r="E10" s="460">
        <v>130535</v>
      </c>
      <c r="F10" s="460">
        <v>19317</v>
      </c>
      <c r="G10" s="460">
        <v>670</v>
      </c>
      <c r="H10" s="460">
        <v>83091</v>
      </c>
      <c r="I10" s="470">
        <v>13218</v>
      </c>
      <c r="J10" s="460">
        <v>73097</v>
      </c>
      <c r="K10" s="460">
        <v>12227</v>
      </c>
      <c r="L10" s="460">
        <v>10985</v>
      </c>
      <c r="M10" s="460">
        <v>4300</v>
      </c>
      <c r="N10" s="460">
        <v>4088</v>
      </c>
      <c r="O10" s="470">
        <v>4829</v>
      </c>
      <c r="P10" s="460">
        <v>12737</v>
      </c>
      <c r="Q10" s="460">
        <v>2940</v>
      </c>
      <c r="R10" s="460">
        <v>6918</v>
      </c>
      <c r="S10" s="460">
        <v>1723</v>
      </c>
      <c r="T10" s="460">
        <v>1469</v>
      </c>
      <c r="U10" s="460">
        <v>3830</v>
      </c>
      <c r="V10" s="460">
        <v>593</v>
      </c>
      <c r="W10" s="460">
        <v>8261</v>
      </c>
      <c r="X10" s="460">
        <v>1461</v>
      </c>
      <c r="Y10" s="460">
        <v>5254</v>
      </c>
      <c r="Z10" s="460">
        <v>1004</v>
      </c>
      <c r="AA10" s="460">
        <v>917</v>
      </c>
      <c r="AB10" s="460">
        <v>3307</v>
      </c>
      <c r="AC10" s="470">
        <v>386</v>
      </c>
      <c r="AD10" s="471"/>
      <c r="AE10" s="471"/>
      <c r="AF10" s="471"/>
      <c r="AG10" s="471"/>
      <c r="AH10" s="471"/>
    </row>
    <row r="11" spans="1:34" ht="14.4" customHeight="1">
      <c r="A11" s="422"/>
      <c r="B11" s="427" t="s">
        <v>756</v>
      </c>
      <c r="C11" s="455"/>
      <c r="D11" s="455"/>
      <c r="E11" s="455"/>
      <c r="F11" s="455"/>
      <c r="G11" s="455"/>
      <c r="H11" s="455"/>
      <c r="I11" s="454"/>
      <c r="J11" s="455"/>
      <c r="K11" s="455"/>
      <c r="L11" s="455"/>
      <c r="M11" s="455"/>
      <c r="N11" s="455"/>
      <c r="O11" s="442"/>
      <c r="P11" s="442"/>
      <c r="Q11" s="442"/>
      <c r="R11" s="442"/>
      <c r="S11" s="442"/>
      <c r="T11" s="442"/>
      <c r="U11" s="442"/>
      <c r="V11" s="442"/>
      <c r="W11" s="442"/>
      <c r="X11" s="442"/>
      <c r="Y11" s="442"/>
      <c r="Z11" s="442"/>
      <c r="AA11" s="442"/>
      <c r="AB11" s="442"/>
      <c r="AE11" s="439"/>
      <c r="AF11" s="439"/>
      <c r="AG11" s="439"/>
      <c r="AH11" s="439"/>
    </row>
    <row r="12" spans="1:34" s="454" customFormat="1" ht="14.4" customHeight="1">
      <c r="A12" s="472"/>
      <c r="B12" s="473" t="s">
        <v>1018</v>
      </c>
      <c r="C12" s="460">
        <v>21224</v>
      </c>
      <c r="D12" s="460">
        <v>10154</v>
      </c>
      <c r="E12" s="460">
        <v>10757</v>
      </c>
      <c r="F12" s="460">
        <v>10178</v>
      </c>
      <c r="G12" s="460">
        <v>289</v>
      </c>
      <c r="H12" s="460">
        <v>4641</v>
      </c>
      <c r="I12" s="470">
        <v>5243</v>
      </c>
      <c r="J12" s="460">
        <v>3423</v>
      </c>
      <c r="K12" s="460">
        <v>3184</v>
      </c>
      <c r="L12" s="460">
        <v>3276</v>
      </c>
      <c r="M12" s="460">
        <v>1289</v>
      </c>
      <c r="N12" s="460">
        <v>1842</v>
      </c>
      <c r="O12" s="470">
        <v>2113</v>
      </c>
      <c r="P12" s="460">
        <v>4561</v>
      </c>
      <c r="Q12" s="460">
        <v>1445</v>
      </c>
      <c r="R12" s="460">
        <v>2437</v>
      </c>
      <c r="S12" s="460">
        <v>680</v>
      </c>
      <c r="T12" s="460">
        <v>886</v>
      </c>
      <c r="U12" s="460">
        <v>1702</v>
      </c>
      <c r="V12" s="460">
        <v>296</v>
      </c>
      <c r="W12" s="460">
        <v>2758</v>
      </c>
      <c r="X12" s="460">
        <v>618</v>
      </c>
      <c r="Y12" s="460">
        <v>1781</v>
      </c>
      <c r="Z12" s="460">
        <v>360</v>
      </c>
      <c r="AA12" s="460">
        <v>458</v>
      </c>
      <c r="AB12" s="460">
        <v>1357</v>
      </c>
      <c r="AC12" s="470">
        <v>164</v>
      </c>
      <c r="AD12" s="471"/>
      <c r="AE12" s="471"/>
      <c r="AF12" s="471"/>
      <c r="AG12" s="471"/>
      <c r="AH12" s="471"/>
    </row>
    <row r="13" spans="1:34" ht="14.4" customHeight="1">
      <c r="A13" s="431"/>
      <c r="B13" s="474" t="s">
        <v>348</v>
      </c>
      <c r="C13" s="442"/>
      <c r="D13" s="442"/>
      <c r="E13" s="442"/>
      <c r="F13" s="442"/>
      <c r="G13" s="442"/>
      <c r="H13" s="442"/>
      <c r="J13" s="442"/>
      <c r="K13" s="442"/>
      <c r="L13" s="442"/>
      <c r="M13" s="442"/>
      <c r="N13" s="475"/>
      <c r="O13" s="442"/>
      <c r="P13" s="442"/>
      <c r="Q13" s="442"/>
      <c r="R13" s="442"/>
      <c r="S13" s="442"/>
      <c r="T13" s="442"/>
      <c r="U13" s="442"/>
      <c r="V13" s="442"/>
      <c r="W13" s="442"/>
      <c r="X13" s="442"/>
      <c r="Y13" s="442"/>
      <c r="Z13" s="442"/>
      <c r="AA13" s="442"/>
      <c r="AB13" s="442"/>
      <c r="AC13" s="439"/>
      <c r="AE13" s="439"/>
      <c r="AF13" s="439"/>
      <c r="AG13" s="439"/>
      <c r="AH13" s="439"/>
    </row>
    <row r="14" spans="1:29" ht="14.4" customHeight="1">
      <c r="A14" s="431"/>
      <c r="B14" s="476" t="s">
        <v>684</v>
      </c>
      <c r="C14" s="462">
        <v>9015</v>
      </c>
      <c r="D14" s="462">
        <v>6122</v>
      </c>
      <c r="E14" s="462">
        <v>5228</v>
      </c>
      <c r="F14" s="462">
        <v>3650</v>
      </c>
      <c r="G14" s="462">
        <v>137</v>
      </c>
      <c r="H14" s="462">
        <v>2983</v>
      </c>
      <c r="I14" s="477">
        <v>3008</v>
      </c>
      <c r="J14" s="462">
        <v>2370</v>
      </c>
      <c r="K14" s="462">
        <v>1793</v>
      </c>
      <c r="L14" s="462">
        <v>1827</v>
      </c>
      <c r="M14" s="462">
        <v>835</v>
      </c>
      <c r="N14" s="462">
        <v>1010</v>
      </c>
      <c r="O14" s="477">
        <v>1163</v>
      </c>
      <c r="P14" s="462">
        <v>2230</v>
      </c>
      <c r="Q14" s="462">
        <v>485</v>
      </c>
      <c r="R14" s="462">
        <v>1343</v>
      </c>
      <c r="S14" s="462">
        <v>401</v>
      </c>
      <c r="T14" s="462">
        <v>272</v>
      </c>
      <c r="U14" s="462">
        <v>898</v>
      </c>
      <c r="V14" s="462">
        <v>170</v>
      </c>
      <c r="W14" s="462">
        <v>1652</v>
      </c>
      <c r="X14" s="462">
        <v>316</v>
      </c>
      <c r="Y14" s="462">
        <v>1096</v>
      </c>
      <c r="Z14" s="462">
        <v>240</v>
      </c>
      <c r="AA14" s="462">
        <v>217</v>
      </c>
      <c r="AB14" s="462">
        <v>807</v>
      </c>
      <c r="AC14" s="477">
        <v>111</v>
      </c>
    </row>
    <row r="15" spans="1:29" ht="14.4" customHeight="1">
      <c r="A15" s="431"/>
      <c r="B15" s="478" t="s">
        <v>514</v>
      </c>
      <c r="C15" s="442"/>
      <c r="D15" s="442"/>
      <c r="E15" s="442"/>
      <c r="F15" s="442"/>
      <c r="G15" s="442"/>
      <c r="H15" s="442"/>
      <c r="J15" s="442"/>
      <c r="K15" s="442"/>
      <c r="L15" s="442"/>
      <c r="M15" s="442"/>
      <c r="N15" s="442"/>
      <c r="O15" s="442"/>
      <c r="P15" s="442"/>
      <c r="Q15" s="442"/>
      <c r="R15" s="442"/>
      <c r="S15" s="442"/>
      <c r="T15" s="442"/>
      <c r="U15" s="442"/>
      <c r="V15" s="442"/>
      <c r="W15" s="442"/>
      <c r="X15" s="442"/>
      <c r="Y15" s="442"/>
      <c r="Z15" s="442"/>
      <c r="AA15" s="442"/>
      <c r="AB15" s="442"/>
      <c r="AC15" s="439"/>
    </row>
    <row r="16" spans="1:29" ht="14.4" customHeight="1">
      <c r="A16" s="431"/>
      <c r="B16" s="476" t="s">
        <v>191</v>
      </c>
      <c r="C16" s="462">
        <v>4545</v>
      </c>
      <c r="D16" s="462">
        <v>2481</v>
      </c>
      <c r="E16" s="462">
        <v>2232</v>
      </c>
      <c r="F16" s="462">
        <v>2214</v>
      </c>
      <c r="G16" s="462">
        <v>99</v>
      </c>
      <c r="H16" s="462">
        <v>931</v>
      </c>
      <c r="I16" s="477">
        <v>1458</v>
      </c>
      <c r="J16" s="462">
        <v>743</v>
      </c>
      <c r="K16" s="462">
        <v>811</v>
      </c>
      <c r="L16" s="462">
        <v>835</v>
      </c>
      <c r="M16" s="462">
        <v>353</v>
      </c>
      <c r="N16" s="462">
        <v>535</v>
      </c>
      <c r="O16" s="477">
        <v>571</v>
      </c>
      <c r="P16" s="462">
        <v>1196</v>
      </c>
      <c r="Q16" s="462">
        <v>309</v>
      </c>
      <c r="R16" s="462">
        <v>699</v>
      </c>
      <c r="S16" s="462">
        <v>188</v>
      </c>
      <c r="T16" s="462">
        <v>192</v>
      </c>
      <c r="U16" s="462">
        <v>512</v>
      </c>
      <c r="V16" s="462">
        <v>83</v>
      </c>
      <c r="W16" s="462">
        <v>778</v>
      </c>
      <c r="X16" s="462">
        <v>165</v>
      </c>
      <c r="Y16" s="462">
        <v>512</v>
      </c>
      <c r="Z16" s="462">
        <v>101</v>
      </c>
      <c r="AA16" s="462">
        <v>138</v>
      </c>
      <c r="AB16" s="462">
        <v>416</v>
      </c>
      <c r="AC16" s="477">
        <v>47</v>
      </c>
    </row>
    <row r="17" spans="1:29" ht="14.4" customHeight="1">
      <c r="A17" s="431"/>
      <c r="B17" s="476" t="s">
        <v>337</v>
      </c>
      <c r="C17" s="462">
        <v>3721</v>
      </c>
      <c r="D17" s="462">
        <v>1050</v>
      </c>
      <c r="E17" s="462">
        <v>1760</v>
      </c>
      <c r="F17" s="462">
        <v>1915</v>
      </c>
      <c r="G17" s="462">
        <v>45</v>
      </c>
      <c r="H17" s="462">
        <v>465</v>
      </c>
      <c r="I17" s="477">
        <v>545</v>
      </c>
      <c r="J17" s="462">
        <v>224</v>
      </c>
      <c r="K17" s="462">
        <v>382</v>
      </c>
      <c r="L17" s="462">
        <v>403</v>
      </c>
      <c r="M17" s="462">
        <v>84</v>
      </c>
      <c r="N17" s="462">
        <v>205</v>
      </c>
      <c r="O17" s="477">
        <v>256</v>
      </c>
      <c r="P17" s="462">
        <v>704</v>
      </c>
      <c r="Q17" s="462">
        <v>349</v>
      </c>
      <c r="R17" s="462">
        <v>288</v>
      </c>
      <c r="S17" s="462">
        <v>67</v>
      </c>
      <c r="T17" s="462">
        <v>222</v>
      </c>
      <c r="U17" s="462">
        <v>205</v>
      </c>
      <c r="V17" s="462">
        <v>27</v>
      </c>
      <c r="W17" s="462">
        <v>252</v>
      </c>
      <c r="X17" s="462">
        <v>91</v>
      </c>
      <c r="Y17" s="462">
        <v>143</v>
      </c>
      <c r="Z17" s="462">
        <v>17</v>
      </c>
      <c r="AA17" s="462">
        <v>69</v>
      </c>
      <c r="AB17" s="462">
        <v>109</v>
      </c>
      <c r="AC17" s="477">
        <v>5</v>
      </c>
    </row>
    <row r="18" spans="1:29" ht="14.4" customHeight="1">
      <c r="A18" s="431"/>
      <c r="B18" s="479" t="s">
        <v>685</v>
      </c>
      <c r="C18" s="462">
        <v>3944</v>
      </c>
      <c r="D18" s="462">
        <v>500</v>
      </c>
      <c r="E18" s="462">
        <v>1536</v>
      </c>
      <c r="F18" s="462">
        <v>2399</v>
      </c>
      <c r="G18" s="462">
        <v>8</v>
      </c>
      <c r="H18" s="462">
        <v>262</v>
      </c>
      <c r="I18" s="477">
        <v>232</v>
      </c>
      <c r="J18" s="462">
        <v>86</v>
      </c>
      <c r="K18" s="462">
        <v>198</v>
      </c>
      <c r="L18" s="462">
        <v>211</v>
      </c>
      <c r="M18" s="462">
        <v>16</v>
      </c>
      <c r="N18" s="462">
        <v>93</v>
      </c>
      <c r="O18" s="477">
        <v>124</v>
      </c>
      <c r="P18" s="462">
        <v>432</v>
      </c>
      <c r="Q18" s="462">
        <v>301</v>
      </c>
      <c r="R18" s="462">
        <v>107</v>
      </c>
      <c r="S18" s="462">
        <v>23</v>
      </c>
      <c r="T18" s="462">
        <v>200</v>
      </c>
      <c r="U18" s="462">
        <v>88</v>
      </c>
      <c r="V18" s="462">
        <v>15</v>
      </c>
      <c r="W18" s="462">
        <v>76</v>
      </c>
      <c r="X18" s="462">
        <v>45</v>
      </c>
      <c r="Y18" s="462">
        <v>30</v>
      </c>
      <c r="Z18" s="462">
        <v>1</v>
      </c>
      <c r="AA18" s="462">
        <v>34</v>
      </c>
      <c r="AB18" s="462">
        <v>25</v>
      </c>
      <c r="AC18" s="477">
        <v>1</v>
      </c>
    </row>
    <row r="19" spans="1:28" ht="14.4" customHeight="1">
      <c r="A19" s="431"/>
      <c r="B19" s="480" t="s">
        <v>516</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row>
    <row r="20" spans="1:29" ht="14.4" customHeight="1">
      <c r="A20" s="826" t="s">
        <v>791</v>
      </c>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row>
    <row r="21" spans="1:29" ht="14.4" customHeight="1">
      <c r="A21" s="825" t="s">
        <v>517</v>
      </c>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row>
    <row r="22" spans="1:30" s="454" customFormat="1" ht="14.4" customHeight="1">
      <c r="A22" s="422">
        <v>2010</v>
      </c>
      <c r="B22" s="423" t="s">
        <v>755</v>
      </c>
      <c r="C22" s="460">
        <v>74046</v>
      </c>
      <c r="D22" s="460">
        <v>45333</v>
      </c>
      <c r="E22" s="460">
        <v>66913</v>
      </c>
      <c r="F22" s="460">
        <v>7076</v>
      </c>
      <c r="G22" s="460">
        <v>57</v>
      </c>
      <c r="H22" s="460">
        <v>42374</v>
      </c>
      <c r="I22" s="470">
        <v>2913</v>
      </c>
      <c r="J22" s="460">
        <v>35916</v>
      </c>
      <c r="K22" s="460">
        <v>5102</v>
      </c>
      <c r="L22" s="460">
        <v>4269</v>
      </c>
      <c r="M22" s="460">
        <v>784</v>
      </c>
      <c r="N22" s="460">
        <v>930</v>
      </c>
      <c r="O22" s="470">
        <v>1199</v>
      </c>
      <c r="P22" s="424" t="s">
        <v>295</v>
      </c>
      <c r="Q22" s="424" t="s">
        <v>295</v>
      </c>
      <c r="R22" s="424" t="s">
        <v>295</v>
      </c>
      <c r="S22" s="424" t="s">
        <v>295</v>
      </c>
      <c r="T22" s="424" t="s">
        <v>295</v>
      </c>
      <c r="U22" s="424" t="s">
        <v>295</v>
      </c>
      <c r="V22" s="424" t="s">
        <v>295</v>
      </c>
      <c r="W22" s="424" t="s">
        <v>295</v>
      </c>
      <c r="X22" s="424" t="s">
        <v>295</v>
      </c>
      <c r="Y22" s="424" t="s">
        <v>295</v>
      </c>
      <c r="Z22" s="424" t="s">
        <v>295</v>
      </c>
      <c r="AA22" s="424" t="s">
        <v>295</v>
      </c>
      <c r="AB22" s="424" t="s">
        <v>295</v>
      </c>
      <c r="AC22" s="426" t="s">
        <v>295</v>
      </c>
      <c r="AD22" s="471"/>
    </row>
    <row r="23" spans="1:29" ht="14.4" customHeight="1">
      <c r="A23" s="422"/>
      <c r="B23" s="427" t="s">
        <v>756</v>
      </c>
      <c r="C23" s="455"/>
      <c r="D23" s="455"/>
      <c r="E23" s="455"/>
      <c r="F23" s="455"/>
      <c r="G23" s="455"/>
      <c r="H23" s="455"/>
      <c r="I23" s="471"/>
      <c r="J23" s="424"/>
      <c r="K23" s="424"/>
      <c r="L23" s="424"/>
      <c r="M23" s="424"/>
      <c r="N23" s="424"/>
      <c r="O23" s="424"/>
      <c r="P23" s="424"/>
      <c r="Q23" s="424"/>
      <c r="R23" s="424"/>
      <c r="S23" s="424"/>
      <c r="T23" s="424"/>
      <c r="U23" s="424"/>
      <c r="V23" s="424"/>
      <c r="W23" s="424"/>
      <c r="X23" s="424"/>
      <c r="Y23" s="424"/>
      <c r="Z23" s="424"/>
      <c r="AA23" s="424"/>
      <c r="AB23" s="424"/>
      <c r="AC23" s="426"/>
    </row>
    <row r="24" spans="1:30" s="454" customFormat="1" ht="14.4" customHeight="1">
      <c r="A24" s="472"/>
      <c r="B24" s="473" t="s">
        <v>1018</v>
      </c>
      <c r="C24" s="460">
        <v>10171</v>
      </c>
      <c r="D24" s="460">
        <v>3173</v>
      </c>
      <c r="E24" s="460">
        <v>5377</v>
      </c>
      <c r="F24" s="460">
        <v>4781</v>
      </c>
      <c r="G24" s="460">
        <v>12</v>
      </c>
      <c r="H24" s="460">
        <v>2063</v>
      </c>
      <c r="I24" s="470">
        <v>1104</v>
      </c>
      <c r="J24" s="460">
        <v>983</v>
      </c>
      <c r="K24" s="460">
        <v>1080</v>
      </c>
      <c r="L24" s="460">
        <v>1105</v>
      </c>
      <c r="M24" s="460">
        <v>173</v>
      </c>
      <c r="N24" s="460">
        <v>417</v>
      </c>
      <c r="O24" s="470">
        <v>513</v>
      </c>
      <c r="P24" s="424" t="s">
        <v>295</v>
      </c>
      <c r="Q24" s="424" t="s">
        <v>295</v>
      </c>
      <c r="R24" s="424" t="s">
        <v>295</v>
      </c>
      <c r="S24" s="424" t="s">
        <v>295</v>
      </c>
      <c r="T24" s="424" t="s">
        <v>295</v>
      </c>
      <c r="U24" s="424" t="s">
        <v>295</v>
      </c>
      <c r="V24" s="424" t="s">
        <v>295</v>
      </c>
      <c r="W24" s="424" t="s">
        <v>295</v>
      </c>
      <c r="X24" s="424" t="s">
        <v>295</v>
      </c>
      <c r="Y24" s="424" t="s">
        <v>295</v>
      </c>
      <c r="Z24" s="424" t="s">
        <v>295</v>
      </c>
      <c r="AA24" s="424" t="s">
        <v>295</v>
      </c>
      <c r="AB24" s="424" t="s">
        <v>295</v>
      </c>
      <c r="AC24" s="426" t="s">
        <v>295</v>
      </c>
      <c r="AD24" s="471"/>
    </row>
    <row r="25" spans="1:29" ht="14.4" customHeight="1">
      <c r="A25" s="431"/>
      <c r="B25" s="474" t="s">
        <v>348</v>
      </c>
      <c r="C25" s="442"/>
      <c r="D25" s="442"/>
      <c r="E25" s="442"/>
      <c r="F25" s="442"/>
      <c r="G25" s="442"/>
      <c r="H25" s="442"/>
      <c r="J25" s="424"/>
      <c r="K25" s="424"/>
      <c r="L25" s="424"/>
      <c r="M25" s="424"/>
      <c r="N25" s="424"/>
      <c r="O25" s="424"/>
      <c r="P25" s="424"/>
      <c r="Q25" s="424"/>
      <c r="R25" s="424"/>
      <c r="S25" s="424"/>
      <c r="T25" s="424"/>
      <c r="U25" s="424"/>
      <c r="V25" s="424"/>
      <c r="W25" s="424"/>
      <c r="X25" s="424"/>
      <c r="Y25" s="424"/>
      <c r="Z25" s="424"/>
      <c r="AA25" s="424"/>
      <c r="AB25" s="424"/>
      <c r="AC25" s="426"/>
    </row>
    <row r="26" spans="1:29" ht="14.4" customHeight="1">
      <c r="A26" s="431"/>
      <c r="B26" s="476" t="s">
        <v>684</v>
      </c>
      <c r="C26" s="462">
        <v>3310</v>
      </c>
      <c r="D26" s="462">
        <v>1881</v>
      </c>
      <c r="E26" s="462">
        <v>2363</v>
      </c>
      <c r="F26" s="462">
        <v>942</v>
      </c>
      <c r="G26" s="462">
        <v>5</v>
      </c>
      <c r="H26" s="462">
        <v>1261</v>
      </c>
      <c r="I26" s="477">
        <v>618</v>
      </c>
      <c r="J26" s="462">
        <v>688</v>
      </c>
      <c r="K26" s="462">
        <v>607</v>
      </c>
      <c r="L26" s="462">
        <v>584</v>
      </c>
      <c r="M26" s="462">
        <v>126</v>
      </c>
      <c r="N26" s="462">
        <v>231</v>
      </c>
      <c r="O26" s="477">
        <v>261</v>
      </c>
      <c r="P26" s="424" t="s">
        <v>295</v>
      </c>
      <c r="Q26" s="424" t="s">
        <v>295</v>
      </c>
      <c r="R26" s="424" t="s">
        <v>295</v>
      </c>
      <c r="S26" s="424" t="s">
        <v>295</v>
      </c>
      <c r="T26" s="424" t="s">
        <v>295</v>
      </c>
      <c r="U26" s="424" t="s">
        <v>295</v>
      </c>
      <c r="V26" s="424" t="s">
        <v>295</v>
      </c>
      <c r="W26" s="424" t="s">
        <v>295</v>
      </c>
      <c r="X26" s="424" t="s">
        <v>295</v>
      </c>
      <c r="Y26" s="424" t="s">
        <v>295</v>
      </c>
      <c r="Z26" s="424" t="s">
        <v>295</v>
      </c>
      <c r="AA26" s="424" t="s">
        <v>295</v>
      </c>
      <c r="AB26" s="424" t="s">
        <v>295</v>
      </c>
      <c r="AC26" s="426" t="s">
        <v>295</v>
      </c>
    </row>
    <row r="27" spans="1:29" ht="14.4" customHeight="1">
      <c r="A27" s="431"/>
      <c r="B27" s="478" t="s">
        <v>514</v>
      </c>
      <c r="C27" s="442"/>
      <c r="D27" s="442"/>
      <c r="E27" s="442"/>
      <c r="F27" s="442"/>
      <c r="G27" s="442"/>
      <c r="H27" s="442"/>
      <c r="J27" s="442"/>
      <c r="K27" s="442"/>
      <c r="L27" s="442"/>
      <c r="M27" s="442"/>
      <c r="N27" s="442"/>
      <c r="O27" s="442"/>
      <c r="P27" s="424"/>
      <c r="Q27" s="424"/>
      <c r="R27" s="424"/>
      <c r="S27" s="424"/>
      <c r="T27" s="424"/>
      <c r="U27" s="424"/>
      <c r="V27" s="424"/>
      <c r="W27" s="424"/>
      <c r="X27" s="424"/>
      <c r="Y27" s="424"/>
      <c r="Z27" s="424"/>
      <c r="AA27" s="424"/>
      <c r="AB27" s="424"/>
      <c r="AC27" s="426"/>
    </row>
    <row r="28" spans="1:29" ht="14.4" customHeight="1">
      <c r="A28" s="431"/>
      <c r="B28" s="476" t="s">
        <v>191</v>
      </c>
      <c r="C28" s="462">
        <v>1582</v>
      </c>
      <c r="D28" s="462">
        <v>519</v>
      </c>
      <c r="E28" s="462">
        <v>952</v>
      </c>
      <c r="F28" s="462">
        <v>628</v>
      </c>
      <c r="G28" s="462">
        <v>2</v>
      </c>
      <c r="H28" s="462">
        <v>329</v>
      </c>
      <c r="I28" s="477">
        <v>190</v>
      </c>
      <c r="J28" s="462">
        <v>156</v>
      </c>
      <c r="K28" s="462">
        <v>171</v>
      </c>
      <c r="L28" s="462">
        <v>191</v>
      </c>
      <c r="M28" s="462">
        <v>31</v>
      </c>
      <c r="N28" s="462">
        <v>63</v>
      </c>
      <c r="O28" s="477">
        <v>95</v>
      </c>
      <c r="P28" s="424" t="s">
        <v>295</v>
      </c>
      <c r="Q28" s="424" t="s">
        <v>295</v>
      </c>
      <c r="R28" s="424" t="s">
        <v>295</v>
      </c>
      <c r="S28" s="424" t="s">
        <v>295</v>
      </c>
      <c r="T28" s="424" t="s">
        <v>295</v>
      </c>
      <c r="U28" s="424" t="s">
        <v>295</v>
      </c>
      <c r="V28" s="424" t="s">
        <v>295</v>
      </c>
      <c r="W28" s="424" t="s">
        <v>295</v>
      </c>
      <c r="X28" s="424" t="s">
        <v>295</v>
      </c>
      <c r="Y28" s="424" t="s">
        <v>295</v>
      </c>
      <c r="Z28" s="424" t="s">
        <v>295</v>
      </c>
      <c r="AA28" s="424" t="s">
        <v>295</v>
      </c>
      <c r="AB28" s="424" t="s">
        <v>295</v>
      </c>
      <c r="AC28" s="426" t="s">
        <v>295</v>
      </c>
    </row>
    <row r="29" spans="1:29" ht="14.4" customHeight="1">
      <c r="A29" s="431"/>
      <c r="B29" s="476" t="s">
        <v>337</v>
      </c>
      <c r="C29" s="462">
        <v>2199</v>
      </c>
      <c r="D29" s="462">
        <v>415</v>
      </c>
      <c r="E29" s="462">
        <v>1033</v>
      </c>
      <c r="F29" s="462">
        <v>1163</v>
      </c>
      <c r="G29" s="462">
        <v>3</v>
      </c>
      <c r="H29" s="462">
        <v>272</v>
      </c>
      <c r="I29" s="477">
        <v>141</v>
      </c>
      <c r="J29" s="462">
        <v>84</v>
      </c>
      <c r="K29" s="462">
        <v>162</v>
      </c>
      <c r="L29" s="462">
        <v>167</v>
      </c>
      <c r="M29" s="462">
        <v>10</v>
      </c>
      <c r="N29" s="462">
        <v>62</v>
      </c>
      <c r="O29" s="477">
        <v>69</v>
      </c>
      <c r="P29" s="424" t="s">
        <v>295</v>
      </c>
      <c r="Q29" s="424" t="s">
        <v>295</v>
      </c>
      <c r="R29" s="424" t="s">
        <v>295</v>
      </c>
      <c r="S29" s="424" t="s">
        <v>295</v>
      </c>
      <c r="T29" s="424" t="s">
        <v>295</v>
      </c>
      <c r="U29" s="424" t="s">
        <v>295</v>
      </c>
      <c r="V29" s="424" t="s">
        <v>295</v>
      </c>
      <c r="W29" s="424" t="s">
        <v>295</v>
      </c>
      <c r="X29" s="424" t="s">
        <v>295</v>
      </c>
      <c r="Y29" s="424" t="s">
        <v>295</v>
      </c>
      <c r="Z29" s="424" t="s">
        <v>295</v>
      </c>
      <c r="AA29" s="424" t="s">
        <v>295</v>
      </c>
      <c r="AB29" s="424" t="s">
        <v>295</v>
      </c>
      <c r="AC29" s="426" t="s">
        <v>295</v>
      </c>
    </row>
    <row r="30" spans="1:29" ht="14.4" customHeight="1">
      <c r="A30" s="431"/>
      <c r="B30" s="479" t="s">
        <v>685</v>
      </c>
      <c r="C30" s="462">
        <v>3080</v>
      </c>
      <c r="D30" s="462">
        <v>357</v>
      </c>
      <c r="E30" s="462">
        <v>1029</v>
      </c>
      <c r="F30" s="462">
        <v>2049</v>
      </c>
      <c r="G30" s="462">
        <v>2</v>
      </c>
      <c r="H30" s="462">
        <v>201</v>
      </c>
      <c r="I30" s="477">
        <v>155</v>
      </c>
      <c r="J30" s="462">
        <v>54</v>
      </c>
      <c r="K30" s="462">
        <v>140</v>
      </c>
      <c r="L30" s="462">
        <v>162</v>
      </c>
      <c r="M30" s="462">
        <v>7</v>
      </c>
      <c r="N30" s="462">
        <v>61</v>
      </c>
      <c r="O30" s="477">
        <v>88</v>
      </c>
      <c r="P30" s="424" t="s">
        <v>295</v>
      </c>
      <c r="Q30" s="424" t="s">
        <v>295</v>
      </c>
      <c r="R30" s="424" t="s">
        <v>295</v>
      </c>
      <c r="S30" s="424" t="s">
        <v>295</v>
      </c>
      <c r="T30" s="424" t="s">
        <v>295</v>
      </c>
      <c r="U30" s="424" t="s">
        <v>295</v>
      </c>
      <c r="V30" s="424" t="s">
        <v>295</v>
      </c>
      <c r="W30" s="424" t="s">
        <v>295</v>
      </c>
      <c r="X30" s="424" t="s">
        <v>295</v>
      </c>
      <c r="Y30" s="424" t="s">
        <v>295</v>
      </c>
      <c r="Z30" s="424" t="s">
        <v>295</v>
      </c>
      <c r="AA30" s="424" t="s">
        <v>295</v>
      </c>
      <c r="AB30" s="424" t="s">
        <v>295</v>
      </c>
      <c r="AC30" s="426" t="s">
        <v>295</v>
      </c>
    </row>
    <row r="31" spans="1:29" ht="14.4" customHeight="1">
      <c r="A31" s="431"/>
      <c r="B31" s="480" t="s">
        <v>516</v>
      </c>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0"/>
    </row>
    <row r="32" spans="1:29" ht="14.4" customHeight="1">
      <c r="A32" s="826" t="s">
        <v>780</v>
      </c>
      <c r="B32" s="826"/>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row>
    <row r="33" spans="1:29" ht="14.4" customHeight="1">
      <c r="A33" s="825" t="s">
        <v>442</v>
      </c>
      <c r="B33" s="825"/>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row>
    <row r="34" spans="1:30" s="454" customFormat="1" ht="14.4" customHeight="1">
      <c r="A34" s="422">
        <v>2010</v>
      </c>
      <c r="B34" s="423" t="s">
        <v>755</v>
      </c>
      <c r="C34" s="460">
        <v>48445</v>
      </c>
      <c r="D34" s="460">
        <v>30597</v>
      </c>
      <c r="E34" s="460">
        <v>36749</v>
      </c>
      <c r="F34" s="460">
        <v>11194</v>
      </c>
      <c r="G34" s="460">
        <v>503</v>
      </c>
      <c r="H34" s="460">
        <v>22630</v>
      </c>
      <c r="I34" s="470">
        <v>7496</v>
      </c>
      <c r="J34" s="460">
        <v>20080</v>
      </c>
      <c r="K34" s="460">
        <v>5470</v>
      </c>
      <c r="L34" s="460">
        <v>4576</v>
      </c>
      <c r="M34" s="460">
        <v>2399</v>
      </c>
      <c r="N34" s="460">
        <v>2409</v>
      </c>
      <c r="O34" s="470">
        <v>2687</v>
      </c>
      <c r="P34" s="460">
        <v>5594</v>
      </c>
      <c r="Q34" s="460">
        <v>1286</v>
      </c>
      <c r="R34" s="460">
        <v>3144</v>
      </c>
      <c r="S34" s="460">
        <v>809</v>
      </c>
      <c r="T34" s="460">
        <v>765</v>
      </c>
      <c r="U34" s="460">
        <v>2007</v>
      </c>
      <c r="V34" s="460">
        <v>364</v>
      </c>
      <c r="W34" s="460">
        <v>3628</v>
      </c>
      <c r="X34" s="460">
        <v>606</v>
      </c>
      <c r="Y34" s="460">
        <v>2402</v>
      </c>
      <c r="Z34" s="460">
        <v>473</v>
      </c>
      <c r="AA34" s="460">
        <v>430</v>
      </c>
      <c r="AB34" s="460">
        <v>1665</v>
      </c>
      <c r="AC34" s="470">
        <v>239</v>
      </c>
      <c r="AD34" s="471"/>
    </row>
    <row r="35" spans="1:28" ht="14.4" customHeight="1">
      <c r="A35" s="422"/>
      <c r="B35" s="427" t="s">
        <v>756</v>
      </c>
      <c r="C35" s="455"/>
      <c r="D35" s="455"/>
      <c r="E35" s="455"/>
      <c r="F35" s="455"/>
      <c r="G35" s="455"/>
      <c r="H35" s="455"/>
      <c r="I35" s="471"/>
      <c r="J35" s="455"/>
      <c r="K35" s="455"/>
      <c r="L35" s="455"/>
      <c r="M35" s="455"/>
      <c r="N35" s="455"/>
      <c r="O35" s="442"/>
      <c r="P35" s="442"/>
      <c r="Q35" s="442"/>
      <c r="R35" s="442"/>
      <c r="S35" s="442"/>
      <c r="T35" s="442"/>
      <c r="U35" s="442"/>
      <c r="V35" s="442"/>
      <c r="W35" s="442"/>
      <c r="X35" s="442"/>
      <c r="Y35" s="442"/>
      <c r="Z35" s="442"/>
      <c r="AA35" s="442"/>
      <c r="AB35" s="442"/>
    </row>
    <row r="36" spans="1:30" s="454" customFormat="1" ht="14.4" customHeight="1">
      <c r="A36" s="472"/>
      <c r="B36" s="473" t="s">
        <v>1018</v>
      </c>
      <c r="C36" s="460">
        <v>9623</v>
      </c>
      <c r="D36" s="460">
        <v>4371</v>
      </c>
      <c r="E36" s="460">
        <v>3739</v>
      </c>
      <c r="F36" s="460">
        <v>5675</v>
      </c>
      <c r="G36" s="460">
        <v>209</v>
      </c>
      <c r="H36" s="460">
        <v>1424</v>
      </c>
      <c r="I36" s="470">
        <v>2754</v>
      </c>
      <c r="J36" s="460">
        <v>1162</v>
      </c>
      <c r="K36" s="460">
        <v>1481</v>
      </c>
      <c r="L36" s="460">
        <v>1535</v>
      </c>
      <c r="M36" s="460">
        <v>564</v>
      </c>
      <c r="N36" s="460">
        <v>1034</v>
      </c>
      <c r="O36" s="470">
        <v>1156</v>
      </c>
      <c r="P36" s="460">
        <v>2224</v>
      </c>
      <c r="Q36" s="460">
        <v>693</v>
      </c>
      <c r="R36" s="460">
        <v>1216</v>
      </c>
      <c r="S36" s="460">
        <v>315</v>
      </c>
      <c r="T36" s="460">
        <v>472</v>
      </c>
      <c r="U36" s="460">
        <v>917</v>
      </c>
      <c r="V36" s="460">
        <v>171</v>
      </c>
      <c r="W36" s="460">
        <v>1275</v>
      </c>
      <c r="X36" s="460">
        <v>264</v>
      </c>
      <c r="Y36" s="460">
        <v>848</v>
      </c>
      <c r="Z36" s="460">
        <v>163</v>
      </c>
      <c r="AA36" s="460">
        <v>215</v>
      </c>
      <c r="AB36" s="460">
        <v>681</v>
      </c>
      <c r="AC36" s="470">
        <v>96</v>
      </c>
      <c r="AD36" s="471"/>
    </row>
    <row r="37" spans="1:28" ht="14.4" customHeight="1">
      <c r="A37" s="431"/>
      <c r="B37" s="474" t="s">
        <v>348</v>
      </c>
      <c r="C37" s="442"/>
      <c r="D37" s="442"/>
      <c r="E37" s="442"/>
      <c r="F37" s="442"/>
      <c r="G37" s="442"/>
      <c r="H37" s="442"/>
      <c r="J37" s="442"/>
      <c r="K37" s="442"/>
      <c r="L37" s="442"/>
      <c r="M37" s="442"/>
      <c r="N37" s="442"/>
      <c r="O37" s="442"/>
      <c r="P37" s="442"/>
      <c r="Q37" s="442"/>
      <c r="R37" s="442"/>
      <c r="S37" s="442"/>
      <c r="T37" s="442"/>
      <c r="U37" s="442"/>
      <c r="V37" s="442"/>
      <c r="W37" s="442"/>
      <c r="X37" s="442"/>
      <c r="Y37" s="442"/>
      <c r="Z37" s="442"/>
      <c r="AA37" s="442"/>
      <c r="AB37" s="442"/>
    </row>
    <row r="38" spans="1:29" ht="14.4" customHeight="1">
      <c r="A38" s="431"/>
      <c r="B38" s="476" t="s">
        <v>684</v>
      </c>
      <c r="C38" s="462">
        <v>3934</v>
      </c>
      <c r="D38" s="462">
        <v>2692</v>
      </c>
      <c r="E38" s="462">
        <v>1786</v>
      </c>
      <c r="F38" s="462">
        <v>2045</v>
      </c>
      <c r="G38" s="462">
        <v>103</v>
      </c>
      <c r="H38" s="462">
        <v>956</v>
      </c>
      <c r="I38" s="477">
        <v>1637</v>
      </c>
      <c r="J38" s="462">
        <v>815</v>
      </c>
      <c r="K38" s="462">
        <v>880</v>
      </c>
      <c r="L38" s="462">
        <v>898</v>
      </c>
      <c r="M38" s="462">
        <v>367</v>
      </c>
      <c r="N38" s="462">
        <v>608</v>
      </c>
      <c r="O38" s="477">
        <v>662</v>
      </c>
      <c r="P38" s="462">
        <v>1088</v>
      </c>
      <c r="Q38" s="462">
        <v>228</v>
      </c>
      <c r="R38" s="462">
        <v>668</v>
      </c>
      <c r="S38" s="462">
        <v>192</v>
      </c>
      <c r="T38" s="462">
        <v>147</v>
      </c>
      <c r="U38" s="462">
        <v>492</v>
      </c>
      <c r="V38" s="462">
        <v>99</v>
      </c>
      <c r="W38" s="462">
        <v>812</v>
      </c>
      <c r="X38" s="462">
        <v>144</v>
      </c>
      <c r="Y38" s="462">
        <v>550</v>
      </c>
      <c r="Z38" s="462">
        <v>118</v>
      </c>
      <c r="AA38" s="462">
        <v>110</v>
      </c>
      <c r="AB38" s="462">
        <v>438</v>
      </c>
      <c r="AC38" s="477">
        <v>67</v>
      </c>
    </row>
    <row r="39" spans="1:28" ht="14.4" customHeight="1">
      <c r="A39" s="431"/>
      <c r="B39" s="478" t="s">
        <v>514</v>
      </c>
      <c r="C39" s="442"/>
      <c r="D39" s="442"/>
      <c r="E39" s="442"/>
      <c r="F39" s="442"/>
      <c r="G39" s="442"/>
      <c r="H39" s="442"/>
      <c r="J39" s="442"/>
      <c r="K39" s="442"/>
      <c r="L39" s="442"/>
      <c r="M39" s="442"/>
      <c r="N39" s="442"/>
      <c r="O39" s="442"/>
      <c r="P39" s="442"/>
      <c r="Q39" s="442"/>
      <c r="R39" s="442"/>
      <c r="S39" s="442"/>
      <c r="T39" s="442"/>
      <c r="U39" s="442"/>
      <c r="V39" s="442"/>
      <c r="W39" s="442"/>
      <c r="X39" s="442"/>
      <c r="Y39" s="442"/>
      <c r="Z39" s="442"/>
      <c r="AA39" s="442"/>
      <c r="AB39" s="442"/>
    </row>
    <row r="40" spans="1:29" ht="14.4" customHeight="1">
      <c r="A40" s="431"/>
      <c r="B40" s="476" t="s">
        <v>191</v>
      </c>
      <c r="C40" s="462">
        <v>2073</v>
      </c>
      <c r="D40" s="462">
        <v>1084</v>
      </c>
      <c r="E40" s="462">
        <v>794</v>
      </c>
      <c r="F40" s="462">
        <v>1206</v>
      </c>
      <c r="G40" s="462">
        <v>73</v>
      </c>
      <c r="H40" s="462">
        <v>280</v>
      </c>
      <c r="I40" s="477">
        <v>737</v>
      </c>
      <c r="J40" s="462">
        <v>248</v>
      </c>
      <c r="K40" s="462">
        <v>381</v>
      </c>
      <c r="L40" s="462">
        <v>388</v>
      </c>
      <c r="M40" s="462">
        <v>151</v>
      </c>
      <c r="N40" s="462">
        <v>283</v>
      </c>
      <c r="O40" s="477">
        <v>303</v>
      </c>
      <c r="P40" s="462">
        <v>560</v>
      </c>
      <c r="Q40" s="462">
        <v>145</v>
      </c>
      <c r="R40" s="462">
        <v>332</v>
      </c>
      <c r="S40" s="462">
        <v>83</v>
      </c>
      <c r="T40" s="462">
        <v>97</v>
      </c>
      <c r="U40" s="462">
        <v>258</v>
      </c>
      <c r="V40" s="462">
        <v>50</v>
      </c>
      <c r="W40" s="462">
        <v>338</v>
      </c>
      <c r="X40" s="462">
        <v>72</v>
      </c>
      <c r="Y40" s="462">
        <v>224</v>
      </c>
      <c r="Z40" s="462">
        <v>42</v>
      </c>
      <c r="AA40" s="462">
        <v>64</v>
      </c>
      <c r="AB40" s="462">
        <v>188</v>
      </c>
      <c r="AC40" s="477">
        <v>28</v>
      </c>
    </row>
    <row r="41" spans="1:29" ht="14.4" customHeight="1">
      <c r="A41" s="431"/>
      <c r="B41" s="476" t="s">
        <v>337</v>
      </c>
      <c r="C41" s="462">
        <v>1638</v>
      </c>
      <c r="D41" s="462">
        <v>419</v>
      </c>
      <c r="E41" s="462">
        <v>581</v>
      </c>
      <c r="F41" s="462">
        <v>1029</v>
      </c>
      <c r="G41" s="462">
        <v>28</v>
      </c>
      <c r="H41" s="462">
        <v>124</v>
      </c>
      <c r="I41" s="477">
        <v>271</v>
      </c>
      <c r="J41" s="462">
        <v>78</v>
      </c>
      <c r="K41" s="462">
        <v>150</v>
      </c>
      <c r="L41" s="462">
        <v>167</v>
      </c>
      <c r="M41" s="462">
        <v>39</v>
      </c>
      <c r="N41" s="462">
        <v>102</v>
      </c>
      <c r="O41" s="477">
        <v>130</v>
      </c>
      <c r="P41" s="462">
        <v>328</v>
      </c>
      <c r="Q41" s="462">
        <v>155</v>
      </c>
      <c r="R41" s="462">
        <v>145</v>
      </c>
      <c r="S41" s="462">
        <v>27</v>
      </c>
      <c r="T41" s="462">
        <v>113</v>
      </c>
      <c r="U41" s="462">
        <v>110</v>
      </c>
      <c r="V41" s="462">
        <v>13</v>
      </c>
      <c r="W41" s="462">
        <v>95</v>
      </c>
      <c r="X41" s="462">
        <v>32</v>
      </c>
      <c r="Y41" s="462">
        <v>60</v>
      </c>
      <c r="Z41" s="462">
        <v>3</v>
      </c>
      <c r="AA41" s="462">
        <v>29</v>
      </c>
      <c r="AB41" s="462">
        <v>46</v>
      </c>
      <c r="AC41" s="477">
        <v>1</v>
      </c>
    </row>
    <row r="42" spans="1:29" ht="14.4" customHeight="1">
      <c r="A42" s="431"/>
      <c r="B42" s="479" t="s">
        <v>685</v>
      </c>
      <c r="C42" s="462">
        <v>1978</v>
      </c>
      <c r="D42" s="462">
        <v>176</v>
      </c>
      <c r="E42" s="462">
        <v>578</v>
      </c>
      <c r="F42" s="462">
        <v>1396</v>
      </c>
      <c r="G42" s="462">
        <v>5</v>
      </c>
      <c r="H42" s="462">
        <v>64</v>
      </c>
      <c r="I42" s="477">
        <v>109</v>
      </c>
      <c r="J42" s="462">
        <v>21</v>
      </c>
      <c r="K42" s="462">
        <v>69</v>
      </c>
      <c r="L42" s="462">
        <v>83</v>
      </c>
      <c r="M42" s="462">
        <v>7</v>
      </c>
      <c r="N42" s="462">
        <v>41</v>
      </c>
      <c r="O42" s="477">
        <v>62</v>
      </c>
      <c r="P42" s="462">
        <v>249</v>
      </c>
      <c r="Q42" s="462">
        <v>165</v>
      </c>
      <c r="R42" s="462">
        <v>71</v>
      </c>
      <c r="S42" s="462">
        <v>12</v>
      </c>
      <c r="T42" s="462">
        <v>115</v>
      </c>
      <c r="U42" s="462">
        <v>57</v>
      </c>
      <c r="V42" s="462">
        <v>9</v>
      </c>
      <c r="W42" s="462">
        <v>30</v>
      </c>
      <c r="X42" s="462">
        <v>16</v>
      </c>
      <c r="Y42" s="462">
        <v>14</v>
      </c>
      <c r="Z42" s="481" t="s">
        <v>37</v>
      </c>
      <c r="AA42" s="462">
        <v>12</v>
      </c>
      <c r="AB42" s="462">
        <v>10</v>
      </c>
      <c r="AC42" s="482" t="s">
        <v>37</v>
      </c>
    </row>
    <row r="43" spans="1:28" ht="14.4" customHeight="1">
      <c r="A43" s="431"/>
      <c r="B43" s="480" t="s">
        <v>516</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row>
    <row r="44" spans="1:34" ht="14.4" customHeight="1">
      <c r="A44" s="826" t="s">
        <v>785</v>
      </c>
      <c r="B44" s="826"/>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E44" s="439"/>
      <c r="AF44" s="439"/>
      <c r="AG44" s="439"/>
      <c r="AH44" s="439"/>
    </row>
    <row r="45" spans="1:34" ht="14.4" customHeight="1">
      <c r="A45" s="825" t="s">
        <v>227</v>
      </c>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E45" s="439"/>
      <c r="AF45" s="439"/>
      <c r="AG45" s="439"/>
      <c r="AH45" s="439"/>
    </row>
    <row r="46" spans="1:34" s="454" customFormat="1" ht="14.4" customHeight="1">
      <c r="A46" s="422">
        <v>2013</v>
      </c>
      <c r="B46" s="423" t="s">
        <v>6</v>
      </c>
      <c r="C46" s="460">
        <v>140700</v>
      </c>
      <c r="D46" s="460">
        <v>98119</v>
      </c>
      <c r="E46" s="460">
        <v>119561</v>
      </c>
      <c r="F46" s="460">
        <v>20359</v>
      </c>
      <c r="G46" s="460">
        <v>779</v>
      </c>
      <c r="H46" s="460">
        <v>83542</v>
      </c>
      <c r="I46" s="470">
        <v>13848</v>
      </c>
      <c r="J46" s="460">
        <v>72805</v>
      </c>
      <c r="K46" s="460">
        <v>12436</v>
      </c>
      <c r="L46" s="460">
        <v>12149</v>
      </c>
      <c r="M46" s="460">
        <v>4736</v>
      </c>
      <c r="N46" s="460">
        <v>3943</v>
      </c>
      <c r="O46" s="470">
        <v>5170</v>
      </c>
      <c r="P46" s="460">
        <v>14550</v>
      </c>
      <c r="Q46" s="460">
        <v>3559</v>
      </c>
      <c r="R46" s="460">
        <v>7826</v>
      </c>
      <c r="S46" s="460">
        <v>1675</v>
      </c>
      <c r="T46" s="460">
        <v>1912</v>
      </c>
      <c r="U46" s="460">
        <v>4297</v>
      </c>
      <c r="V46" s="460">
        <v>587</v>
      </c>
      <c r="W46" s="460">
        <v>9671</v>
      </c>
      <c r="X46" s="460">
        <v>1741</v>
      </c>
      <c r="Y46" s="460">
        <v>6003</v>
      </c>
      <c r="Z46" s="460">
        <v>1125</v>
      </c>
      <c r="AA46" s="460">
        <v>1044</v>
      </c>
      <c r="AB46" s="460">
        <v>3629</v>
      </c>
      <c r="AC46" s="470">
        <v>411</v>
      </c>
      <c r="AD46" s="471"/>
      <c r="AE46" s="471"/>
      <c r="AF46" s="471"/>
      <c r="AG46" s="471"/>
      <c r="AH46" s="471"/>
    </row>
    <row r="47" spans="1:34" ht="14.4" customHeight="1">
      <c r="A47" s="422"/>
      <c r="B47" s="427" t="s">
        <v>756</v>
      </c>
      <c r="C47" s="455"/>
      <c r="D47" s="455"/>
      <c r="E47" s="455"/>
      <c r="F47" s="455"/>
      <c r="G47" s="455"/>
      <c r="H47" s="455"/>
      <c r="I47" s="454"/>
      <c r="J47" s="455"/>
      <c r="K47" s="455"/>
      <c r="L47" s="455"/>
      <c r="M47" s="455"/>
      <c r="N47" s="455"/>
      <c r="O47" s="442"/>
      <c r="P47" s="442"/>
      <c r="Q47" s="442"/>
      <c r="R47" s="442"/>
      <c r="S47" s="442"/>
      <c r="T47" s="442"/>
      <c r="U47" s="442"/>
      <c r="V47" s="442"/>
      <c r="W47" s="442"/>
      <c r="X47" s="442"/>
      <c r="Y47" s="442"/>
      <c r="Z47" s="442"/>
      <c r="AA47" s="442"/>
      <c r="AB47" s="442"/>
      <c r="AE47" s="439"/>
      <c r="AF47" s="439"/>
      <c r="AG47" s="439"/>
      <c r="AH47" s="439"/>
    </row>
    <row r="48" spans="1:34" s="454" customFormat="1" ht="14.4" customHeight="1">
      <c r="A48" s="472"/>
      <c r="B48" s="473" t="s">
        <v>1018</v>
      </c>
      <c r="C48" s="460">
        <v>22751</v>
      </c>
      <c r="D48" s="460">
        <v>11854</v>
      </c>
      <c r="E48" s="460">
        <v>11027</v>
      </c>
      <c r="F48" s="460">
        <v>11381</v>
      </c>
      <c r="G48" s="460">
        <v>344</v>
      </c>
      <c r="H48" s="460">
        <v>5533</v>
      </c>
      <c r="I48" s="470">
        <v>6006</v>
      </c>
      <c r="J48" s="460">
        <v>4007</v>
      </c>
      <c r="K48" s="460">
        <v>3385</v>
      </c>
      <c r="L48" s="460">
        <v>4146</v>
      </c>
      <c r="M48" s="460">
        <v>1502</v>
      </c>
      <c r="N48" s="460">
        <v>1880</v>
      </c>
      <c r="O48" s="470">
        <v>2623</v>
      </c>
      <c r="P48" s="460">
        <v>5937</v>
      </c>
      <c r="Q48" s="460">
        <v>2096</v>
      </c>
      <c r="R48" s="460">
        <v>3167</v>
      </c>
      <c r="S48" s="460">
        <v>673</v>
      </c>
      <c r="T48" s="460">
        <v>1299</v>
      </c>
      <c r="U48" s="460">
        <v>2199</v>
      </c>
      <c r="V48" s="460">
        <v>341</v>
      </c>
      <c r="W48" s="460">
        <v>3671</v>
      </c>
      <c r="X48" s="460">
        <v>879</v>
      </c>
      <c r="Y48" s="460">
        <v>2388</v>
      </c>
      <c r="Z48" s="460">
        <v>404</v>
      </c>
      <c r="AA48" s="460">
        <v>604</v>
      </c>
      <c r="AB48" s="460">
        <v>1758</v>
      </c>
      <c r="AC48" s="470">
        <v>201</v>
      </c>
      <c r="AD48" s="471"/>
      <c r="AE48" s="471"/>
      <c r="AF48" s="471"/>
      <c r="AG48" s="471"/>
      <c r="AH48" s="471"/>
    </row>
    <row r="49" spans="1:34" ht="14.4" customHeight="1">
      <c r="A49" s="431"/>
      <c r="B49" s="474" t="s">
        <v>348</v>
      </c>
      <c r="C49" s="442"/>
      <c r="D49" s="442"/>
      <c r="E49" s="442"/>
      <c r="F49" s="442"/>
      <c r="G49" s="442"/>
      <c r="H49" s="442"/>
      <c r="J49" s="442"/>
      <c r="K49" s="442"/>
      <c r="L49" s="442"/>
      <c r="M49" s="442"/>
      <c r="N49" s="442"/>
      <c r="O49" s="442"/>
      <c r="P49" s="442"/>
      <c r="Q49" s="442"/>
      <c r="R49" s="442"/>
      <c r="S49" s="442"/>
      <c r="T49" s="442"/>
      <c r="U49" s="442"/>
      <c r="V49" s="442"/>
      <c r="W49" s="442"/>
      <c r="X49" s="442"/>
      <c r="Y49" s="442"/>
      <c r="Z49" s="442"/>
      <c r="AA49" s="442"/>
      <c r="AB49" s="442"/>
      <c r="AE49" s="439"/>
      <c r="AF49" s="439"/>
      <c r="AG49" s="439"/>
      <c r="AH49" s="439"/>
    </row>
    <row r="50" spans="1:29" ht="14.4" customHeight="1">
      <c r="A50" s="431"/>
      <c r="B50" s="476" t="s">
        <v>684</v>
      </c>
      <c r="C50" s="462">
        <v>9077</v>
      </c>
      <c r="D50" s="462">
        <v>6694</v>
      </c>
      <c r="E50" s="462">
        <v>5203</v>
      </c>
      <c r="F50" s="462">
        <v>3734</v>
      </c>
      <c r="G50" s="462">
        <v>141</v>
      </c>
      <c r="H50" s="462">
        <v>3471</v>
      </c>
      <c r="I50" s="477">
        <v>3087</v>
      </c>
      <c r="J50" s="462">
        <v>2663</v>
      </c>
      <c r="K50" s="462">
        <v>1781</v>
      </c>
      <c r="L50" s="462">
        <v>2115</v>
      </c>
      <c r="M50" s="462">
        <v>896</v>
      </c>
      <c r="N50" s="462">
        <v>914</v>
      </c>
      <c r="O50" s="477">
        <v>1277</v>
      </c>
      <c r="P50" s="462">
        <v>2547</v>
      </c>
      <c r="Q50" s="462">
        <v>579</v>
      </c>
      <c r="R50" s="462">
        <v>1579</v>
      </c>
      <c r="S50" s="462">
        <v>389</v>
      </c>
      <c r="T50" s="462">
        <v>342</v>
      </c>
      <c r="U50" s="462">
        <v>1023</v>
      </c>
      <c r="V50" s="462">
        <v>183</v>
      </c>
      <c r="W50" s="462">
        <v>1970</v>
      </c>
      <c r="X50" s="462">
        <v>390</v>
      </c>
      <c r="Y50" s="462">
        <v>1315</v>
      </c>
      <c r="Z50" s="462">
        <v>265</v>
      </c>
      <c r="AA50" s="462">
        <v>260</v>
      </c>
      <c r="AB50" s="462">
        <v>905</v>
      </c>
      <c r="AC50" s="477">
        <v>126</v>
      </c>
    </row>
    <row r="51" spans="1:28" ht="14.4" customHeight="1">
      <c r="A51" s="431"/>
      <c r="B51" s="478" t="s">
        <v>514</v>
      </c>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row>
    <row r="52" spans="1:29" ht="14.4" customHeight="1">
      <c r="A52" s="431"/>
      <c r="B52" s="476" t="s">
        <v>191</v>
      </c>
      <c r="C52" s="462">
        <v>5403</v>
      </c>
      <c r="D52" s="462">
        <v>3445</v>
      </c>
      <c r="E52" s="462">
        <v>2503</v>
      </c>
      <c r="F52" s="462">
        <v>2779</v>
      </c>
      <c r="G52" s="462">
        <v>121</v>
      </c>
      <c r="H52" s="462">
        <v>1301</v>
      </c>
      <c r="I52" s="477">
        <v>2027</v>
      </c>
      <c r="J52" s="462">
        <v>1016</v>
      </c>
      <c r="K52" s="462">
        <v>1037</v>
      </c>
      <c r="L52" s="462">
        <v>1275</v>
      </c>
      <c r="M52" s="462">
        <v>473</v>
      </c>
      <c r="N52" s="462">
        <v>671</v>
      </c>
      <c r="O52" s="477">
        <v>884</v>
      </c>
      <c r="P52" s="462">
        <v>1695</v>
      </c>
      <c r="Q52" s="462">
        <v>458</v>
      </c>
      <c r="R52" s="462">
        <v>1041</v>
      </c>
      <c r="S52" s="462">
        <v>196</v>
      </c>
      <c r="T52" s="462">
        <v>295</v>
      </c>
      <c r="U52" s="462">
        <v>776</v>
      </c>
      <c r="V52" s="462">
        <v>110</v>
      </c>
      <c r="W52" s="462">
        <v>1240</v>
      </c>
      <c r="X52" s="462">
        <v>275</v>
      </c>
      <c r="Y52" s="462">
        <v>846</v>
      </c>
      <c r="Z52" s="462">
        <v>118</v>
      </c>
      <c r="AA52" s="462">
        <v>210</v>
      </c>
      <c r="AB52" s="462">
        <v>668</v>
      </c>
      <c r="AC52" s="477">
        <v>65</v>
      </c>
    </row>
    <row r="53" spans="1:29" ht="14.4" customHeight="1">
      <c r="A53" s="431"/>
      <c r="B53" s="476" t="s">
        <v>337</v>
      </c>
      <c r="C53" s="462">
        <v>3863</v>
      </c>
      <c r="D53" s="462">
        <v>1232</v>
      </c>
      <c r="E53" s="462">
        <v>1717</v>
      </c>
      <c r="F53" s="462">
        <v>2080</v>
      </c>
      <c r="G53" s="462">
        <v>66</v>
      </c>
      <c r="H53" s="462">
        <v>496</v>
      </c>
      <c r="I53" s="477">
        <v>682</v>
      </c>
      <c r="J53" s="462">
        <v>258</v>
      </c>
      <c r="K53" s="462">
        <v>393</v>
      </c>
      <c r="L53" s="462">
        <v>526</v>
      </c>
      <c r="M53" s="462">
        <v>122</v>
      </c>
      <c r="N53" s="462">
        <v>218</v>
      </c>
      <c r="O53" s="477">
        <v>343</v>
      </c>
      <c r="P53" s="462">
        <v>952</v>
      </c>
      <c r="Q53" s="462">
        <v>482</v>
      </c>
      <c r="R53" s="462">
        <v>399</v>
      </c>
      <c r="S53" s="462">
        <v>71</v>
      </c>
      <c r="T53" s="462">
        <v>309</v>
      </c>
      <c r="U53" s="462">
        <v>293</v>
      </c>
      <c r="V53" s="462">
        <v>37</v>
      </c>
      <c r="W53" s="462">
        <v>358</v>
      </c>
      <c r="X53" s="462">
        <v>137</v>
      </c>
      <c r="Y53" s="462">
        <v>201</v>
      </c>
      <c r="Z53" s="462">
        <v>20</v>
      </c>
      <c r="AA53" s="462">
        <v>94</v>
      </c>
      <c r="AB53" s="462">
        <v>165</v>
      </c>
      <c r="AC53" s="477">
        <v>9</v>
      </c>
    </row>
    <row r="54" spans="1:29" ht="14.4" customHeight="1">
      <c r="A54" s="431"/>
      <c r="B54" s="479" t="s">
        <v>685</v>
      </c>
      <c r="C54" s="462">
        <v>4408</v>
      </c>
      <c r="D54" s="462">
        <v>484</v>
      </c>
      <c r="E54" s="462">
        <v>1604</v>
      </c>
      <c r="F54" s="462">
        <v>2788</v>
      </c>
      <c r="G54" s="462">
        <v>15</v>
      </c>
      <c r="H54" s="462">
        <v>265</v>
      </c>
      <c r="I54" s="477">
        <v>209</v>
      </c>
      <c r="J54" s="462">
        <v>70</v>
      </c>
      <c r="K54" s="462">
        <v>173</v>
      </c>
      <c r="L54" s="462">
        <v>230</v>
      </c>
      <c r="M54" s="462">
        <v>12</v>
      </c>
      <c r="N54" s="462">
        <v>78</v>
      </c>
      <c r="O54" s="477">
        <v>119</v>
      </c>
      <c r="P54" s="462">
        <v>742</v>
      </c>
      <c r="Q54" s="462">
        <v>578</v>
      </c>
      <c r="R54" s="462">
        <v>148</v>
      </c>
      <c r="S54" s="462">
        <v>17</v>
      </c>
      <c r="T54" s="462">
        <v>354</v>
      </c>
      <c r="U54" s="462">
        <v>106</v>
      </c>
      <c r="V54" s="462">
        <v>11</v>
      </c>
      <c r="W54" s="462">
        <v>104</v>
      </c>
      <c r="X54" s="462">
        <v>78</v>
      </c>
      <c r="Y54" s="462">
        <v>25</v>
      </c>
      <c r="Z54" s="462">
        <v>1</v>
      </c>
      <c r="AA54" s="462">
        <v>41</v>
      </c>
      <c r="AB54" s="462">
        <v>20</v>
      </c>
      <c r="AC54" s="477">
        <v>1</v>
      </c>
    </row>
    <row r="55" spans="1:28" ht="14.4" customHeight="1">
      <c r="A55" s="431"/>
      <c r="B55" s="480" t="s">
        <v>516</v>
      </c>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row>
    <row r="56" spans="1:29" ht="14.4" customHeight="1">
      <c r="A56" s="826" t="s">
        <v>791</v>
      </c>
      <c r="B56" s="826"/>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row>
    <row r="57" spans="1:29" ht="14.4" customHeight="1">
      <c r="A57" s="825" t="s">
        <v>517</v>
      </c>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row>
    <row r="58" spans="1:30" s="454" customFormat="1" ht="14.4" customHeight="1">
      <c r="A58" s="422">
        <v>2013</v>
      </c>
      <c r="B58" s="423" t="s">
        <v>755</v>
      </c>
      <c r="C58" s="460">
        <v>69164</v>
      </c>
      <c r="D58" s="460">
        <v>45854</v>
      </c>
      <c r="E58" s="460">
        <v>61682</v>
      </c>
      <c r="F58" s="460">
        <v>7421</v>
      </c>
      <c r="G58" s="460">
        <v>61</v>
      </c>
      <c r="H58" s="460">
        <v>42773</v>
      </c>
      <c r="I58" s="470">
        <v>3032</v>
      </c>
      <c r="J58" s="460">
        <v>35794</v>
      </c>
      <c r="K58" s="460">
        <v>5265</v>
      </c>
      <c r="L58" s="460">
        <v>4747</v>
      </c>
      <c r="M58" s="460">
        <v>874</v>
      </c>
      <c r="N58" s="460">
        <v>936</v>
      </c>
      <c r="O58" s="470">
        <v>1222</v>
      </c>
      <c r="P58" s="424" t="s">
        <v>295</v>
      </c>
      <c r="Q58" s="424" t="s">
        <v>295</v>
      </c>
      <c r="R58" s="424" t="s">
        <v>295</v>
      </c>
      <c r="S58" s="424" t="s">
        <v>295</v>
      </c>
      <c r="T58" s="424" t="s">
        <v>295</v>
      </c>
      <c r="U58" s="424" t="s">
        <v>295</v>
      </c>
      <c r="V58" s="424" t="s">
        <v>295</v>
      </c>
      <c r="W58" s="424" t="s">
        <v>295</v>
      </c>
      <c r="X58" s="424" t="s">
        <v>295</v>
      </c>
      <c r="Y58" s="424" t="s">
        <v>295</v>
      </c>
      <c r="Z58" s="424" t="s">
        <v>295</v>
      </c>
      <c r="AA58" s="424" t="s">
        <v>295</v>
      </c>
      <c r="AB58" s="424" t="s">
        <v>295</v>
      </c>
      <c r="AC58" s="426" t="s">
        <v>295</v>
      </c>
      <c r="AD58" s="471"/>
    </row>
    <row r="59" spans="1:29" ht="14.4" customHeight="1">
      <c r="A59" s="422"/>
      <c r="B59" s="427" t="s">
        <v>756</v>
      </c>
      <c r="C59" s="455"/>
      <c r="D59" s="455"/>
      <c r="E59" s="455"/>
      <c r="F59" s="455"/>
      <c r="G59" s="455"/>
      <c r="H59" s="455"/>
      <c r="I59" s="471"/>
      <c r="J59" s="424"/>
      <c r="K59" s="424"/>
      <c r="L59" s="424"/>
      <c r="M59" s="424"/>
      <c r="N59" s="424"/>
      <c r="O59" s="424"/>
      <c r="P59" s="424"/>
      <c r="Q59" s="424"/>
      <c r="R59" s="424"/>
      <c r="S59" s="424"/>
      <c r="T59" s="424"/>
      <c r="U59" s="424"/>
      <c r="V59" s="424"/>
      <c r="W59" s="424"/>
      <c r="X59" s="424"/>
      <c r="Y59" s="424"/>
      <c r="Z59" s="424"/>
      <c r="AA59" s="424"/>
      <c r="AB59" s="424"/>
      <c r="AC59" s="426"/>
    </row>
    <row r="60" spans="1:30" s="454" customFormat="1" ht="14.4" customHeight="1">
      <c r="A60" s="472"/>
      <c r="B60" s="473" t="s">
        <v>1018</v>
      </c>
      <c r="C60" s="460">
        <v>10669</v>
      </c>
      <c r="D60" s="460">
        <v>3707</v>
      </c>
      <c r="E60" s="460">
        <v>5487</v>
      </c>
      <c r="F60" s="460">
        <v>5169</v>
      </c>
      <c r="G60" s="460">
        <v>14</v>
      </c>
      <c r="H60" s="460">
        <v>2470</v>
      </c>
      <c r="I60" s="470">
        <v>1230</v>
      </c>
      <c r="J60" s="460">
        <v>1156</v>
      </c>
      <c r="K60" s="460">
        <v>1160</v>
      </c>
      <c r="L60" s="460">
        <v>1384</v>
      </c>
      <c r="M60" s="460">
        <v>199</v>
      </c>
      <c r="N60" s="460">
        <v>417</v>
      </c>
      <c r="O60" s="470">
        <v>614</v>
      </c>
      <c r="P60" s="424" t="s">
        <v>295</v>
      </c>
      <c r="Q60" s="424" t="s">
        <v>295</v>
      </c>
      <c r="R60" s="424" t="s">
        <v>295</v>
      </c>
      <c r="S60" s="424" t="s">
        <v>295</v>
      </c>
      <c r="T60" s="424" t="s">
        <v>295</v>
      </c>
      <c r="U60" s="424" t="s">
        <v>295</v>
      </c>
      <c r="V60" s="424" t="s">
        <v>295</v>
      </c>
      <c r="W60" s="424" t="s">
        <v>295</v>
      </c>
      <c r="X60" s="424" t="s">
        <v>295</v>
      </c>
      <c r="Y60" s="424" t="s">
        <v>295</v>
      </c>
      <c r="Z60" s="424" t="s">
        <v>295</v>
      </c>
      <c r="AA60" s="424" t="s">
        <v>295</v>
      </c>
      <c r="AB60" s="424" t="s">
        <v>295</v>
      </c>
      <c r="AC60" s="426" t="s">
        <v>295</v>
      </c>
      <c r="AD60" s="471"/>
    </row>
    <row r="61" spans="1:29" ht="14.4" customHeight="1">
      <c r="A61" s="431"/>
      <c r="B61" s="474" t="s">
        <v>348</v>
      </c>
      <c r="C61" s="442"/>
      <c r="D61" s="442"/>
      <c r="E61" s="442"/>
      <c r="F61" s="442"/>
      <c r="G61" s="442"/>
      <c r="H61" s="442"/>
      <c r="J61" s="424"/>
      <c r="K61" s="424"/>
      <c r="L61" s="424"/>
      <c r="M61" s="424"/>
      <c r="N61" s="424"/>
      <c r="O61" s="424"/>
      <c r="P61" s="424"/>
      <c r="Q61" s="424"/>
      <c r="R61" s="424"/>
      <c r="S61" s="424"/>
      <c r="T61" s="424"/>
      <c r="U61" s="424"/>
      <c r="V61" s="424"/>
      <c r="W61" s="424"/>
      <c r="X61" s="424"/>
      <c r="Y61" s="424"/>
      <c r="Z61" s="424"/>
      <c r="AA61" s="424"/>
      <c r="AB61" s="424"/>
      <c r="AC61" s="426"/>
    </row>
    <row r="62" spans="1:29" ht="14.4" customHeight="1">
      <c r="A62" s="431"/>
      <c r="B62" s="476" t="s">
        <v>684</v>
      </c>
      <c r="C62" s="462">
        <v>3487</v>
      </c>
      <c r="D62" s="462">
        <v>2253</v>
      </c>
      <c r="E62" s="462">
        <v>2381</v>
      </c>
      <c r="F62" s="462">
        <v>1102</v>
      </c>
      <c r="G62" s="462">
        <v>4</v>
      </c>
      <c r="H62" s="462">
        <v>1512</v>
      </c>
      <c r="I62" s="477">
        <v>737</v>
      </c>
      <c r="J62" s="462">
        <v>827</v>
      </c>
      <c r="K62" s="462">
        <v>665</v>
      </c>
      <c r="L62" s="462">
        <v>757</v>
      </c>
      <c r="M62" s="462">
        <v>149</v>
      </c>
      <c r="N62" s="462">
        <v>246</v>
      </c>
      <c r="O62" s="477">
        <v>342</v>
      </c>
      <c r="P62" s="424" t="s">
        <v>295</v>
      </c>
      <c r="Q62" s="424" t="s">
        <v>295</v>
      </c>
      <c r="R62" s="424" t="s">
        <v>295</v>
      </c>
      <c r="S62" s="424" t="s">
        <v>295</v>
      </c>
      <c r="T62" s="424" t="s">
        <v>295</v>
      </c>
      <c r="U62" s="424" t="s">
        <v>295</v>
      </c>
      <c r="V62" s="424" t="s">
        <v>295</v>
      </c>
      <c r="W62" s="424" t="s">
        <v>295</v>
      </c>
      <c r="X62" s="424" t="s">
        <v>295</v>
      </c>
      <c r="Y62" s="424" t="s">
        <v>295</v>
      </c>
      <c r="Z62" s="424" t="s">
        <v>295</v>
      </c>
      <c r="AA62" s="424" t="s">
        <v>295</v>
      </c>
      <c r="AB62" s="424" t="s">
        <v>295</v>
      </c>
      <c r="AC62" s="426" t="s">
        <v>295</v>
      </c>
    </row>
    <row r="63" spans="1:29" ht="14.4" customHeight="1">
      <c r="A63" s="431"/>
      <c r="B63" s="478" t="s">
        <v>514</v>
      </c>
      <c r="C63" s="442"/>
      <c r="D63" s="442"/>
      <c r="E63" s="442"/>
      <c r="F63" s="442"/>
      <c r="G63" s="442"/>
      <c r="H63" s="442"/>
      <c r="J63" s="442"/>
      <c r="K63" s="442"/>
      <c r="L63" s="442"/>
      <c r="M63" s="442"/>
      <c r="N63" s="442"/>
      <c r="O63" s="442"/>
      <c r="P63" s="424"/>
      <c r="Q63" s="424"/>
      <c r="R63" s="424"/>
      <c r="S63" s="424"/>
      <c r="T63" s="424"/>
      <c r="U63" s="424"/>
      <c r="V63" s="424"/>
      <c r="W63" s="424"/>
      <c r="X63" s="424"/>
      <c r="Y63" s="424"/>
      <c r="Z63" s="424"/>
      <c r="AA63" s="424"/>
      <c r="AB63" s="424"/>
      <c r="AC63" s="426"/>
    </row>
    <row r="64" spans="1:29" ht="14.4" customHeight="1">
      <c r="A64" s="431"/>
      <c r="B64" s="476" t="s">
        <v>191</v>
      </c>
      <c r="C64" s="462">
        <v>1651</v>
      </c>
      <c r="D64" s="462">
        <v>688</v>
      </c>
      <c r="E64" s="462">
        <v>1027</v>
      </c>
      <c r="F64" s="462">
        <v>622</v>
      </c>
      <c r="G64" s="462">
        <v>2</v>
      </c>
      <c r="H64" s="462">
        <v>459</v>
      </c>
      <c r="I64" s="477">
        <v>228</v>
      </c>
      <c r="J64" s="462">
        <v>205</v>
      </c>
      <c r="K64" s="462">
        <v>208</v>
      </c>
      <c r="L64" s="462">
        <v>274</v>
      </c>
      <c r="M64" s="462">
        <v>31</v>
      </c>
      <c r="N64" s="462">
        <v>72</v>
      </c>
      <c r="O64" s="477">
        <v>125</v>
      </c>
      <c r="P64" s="424" t="s">
        <v>295</v>
      </c>
      <c r="Q64" s="424" t="s">
        <v>295</v>
      </c>
      <c r="R64" s="424" t="s">
        <v>295</v>
      </c>
      <c r="S64" s="424" t="s">
        <v>295</v>
      </c>
      <c r="T64" s="424" t="s">
        <v>295</v>
      </c>
      <c r="U64" s="424" t="s">
        <v>295</v>
      </c>
      <c r="V64" s="424" t="s">
        <v>295</v>
      </c>
      <c r="W64" s="424" t="s">
        <v>295</v>
      </c>
      <c r="X64" s="424" t="s">
        <v>295</v>
      </c>
      <c r="Y64" s="424" t="s">
        <v>295</v>
      </c>
      <c r="Z64" s="424" t="s">
        <v>295</v>
      </c>
      <c r="AA64" s="424" t="s">
        <v>295</v>
      </c>
      <c r="AB64" s="424" t="s">
        <v>295</v>
      </c>
      <c r="AC64" s="426" t="s">
        <v>295</v>
      </c>
    </row>
    <row r="65" spans="1:29" ht="14.4" customHeight="1">
      <c r="A65" s="431"/>
      <c r="B65" s="476" t="s">
        <v>337</v>
      </c>
      <c r="C65" s="462">
        <v>2162</v>
      </c>
      <c r="D65" s="462">
        <v>440</v>
      </c>
      <c r="E65" s="462">
        <v>1018</v>
      </c>
      <c r="F65" s="462">
        <v>1139</v>
      </c>
      <c r="G65" s="462">
        <v>6</v>
      </c>
      <c r="H65" s="462">
        <v>293</v>
      </c>
      <c r="I65" s="477">
        <v>145</v>
      </c>
      <c r="J65" s="462">
        <v>82</v>
      </c>
      <c r="K65" s="462">
        <v>162</v>
      </c>
      <c r="L65" s="462">
        <v>194</v>
      </c>
      <c r="M65" s="462">
        <v>14</v>
      </c>
      <c r="N65" s="462">
        <v>47</v>
      </c>
      <c r="O65" s="477">
        <v>83</v>
      </c>
      <c r="P65" s="424" t="s">
        <v>295</v>
      </c>
      <c r="Q65" s="424" t="s">
        <v>295</v>
      </c>
      <c r="R65" s="424" t="s">
        <v>295</v>
      </c>
      <c r="S65" s="424" t="s">
        <v>295</v>
      </c>
      <c r="T65" s="424" t="s">
        <v>295</v>
      </c>
      <c r="U65" s="424" t="s">
        <v>295</v>
      </c>
      <c r="V65" s="424" t="s">
        <v>295</v>
      </c>
      <c r="W65" s="424" t="s">
        <v>295</v>
      </c>
      <c r="X65" s="424" t="s">
        <v>295</v>
      </c>
      <c r="Y65" s="424" t="s">
        <v>295</v>
      </c>
      <c r="Z65" s="424" t="s">
        <v>295</v>
      </c>
      <c r="AA65" s="424" t="s">
        <v>295</v>
      </c>
      <c r="AB65" s="424" t="s">
        <v>295</v>
      </c>
      <c r="AC65" s="426" t="s">
        <v>295</v>
      </c>
    </row>
    <row r="66" spans="1:29" ht="14.4" customHeight="1">
      <c r="A66" s="431"/>
      <c r="B66" s="479" t="s">
        <v>685</v>
      </c>
      <c r="C66" s="462">
        <v>3369</v>
      </c>
      <c r="D66" s="462">
        <v>326</v>
      </c>
      <c r="E66" s="462">
        <v>1061</v>
      </c>
      <c r="F66" s="462">
        <v>2306</v>
      </c>
      <c r="G66" s="462">
        <v>2</v>
      </c>
      <c r="H66" s="462">
        <v>206</v>
      </c>
      <c r="I66" s="477">
        <v>120</v>
      </c>
      <c r="J66" s="462">
        <v>42</v>
      </c>
      <c r="K66" s="462">
        <v>125</v>
      </c>
      <c r="L66" s="462">
        <v>158</v>
      </c>
      <c r="M66" s="462">
        <v>5</v>
      </c>
      <c r="N66" s="462">
        <v>51</v>
      </c>
      <c r="O66" s="477">
        <v>64</v>
      </c>
      <c r="P66" s="424" t="s">
        <v>295</v>
      </c>
      <c r="Q66" s="424" t="s">
        <v>295</v>
      </c>
      <c r="R66" s="424" t="s">
        <v>295</v>
      </c>
      <c r="S66" s="424" t="s">
        <v>295</v>
      </c>
      <c r="T66" s="424" t="s">
        <v>295</v>
      </c>
      <c r="U66" s="424" t="s">
        <v>295</v>
      </c>
      <c r="V66" s="424" t="s">
        <v>295</v>
      </c>
      <c r="W66" s="424" t="s">
        <v>295</v>
      </c>
      <c r="X66" s="424" t="s">
        <v>295</v>
      </c>
      <c r="Y66" s="424" t="s">
        <v>295</v>
      </c>
      <c r="Z66" s="424" t="s">
        <v>295</v>
      </c>
      <c r="AA66" s="424" t="s">
        <v>295</v>
      </c>
      <c r="AB66" s="424" t="s">
        <v>295</v>
      </c>
      <c r="AC66" s="426" t="s">
        <v>295</v>
      </c>
    </row>
    <row r="67" spans="1:29" ht="14.4" customHeight="1">
      <c r="A67" s="431"/>
      <c r="B67" s="480" t="s">
        <v>516</v>
      </c>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0"/>
    </row>
    <row r="68" spans="1:29" ht="14.4" customHeight="1">
      <c r="A68" s="826" t="s">
        <v>780</v>
      </c>
      <c r="B68" s="826"/>
      <c r="C68" s="826"/>
      <c r="D68" s="826"/>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row>
    <row r="69" spans="1:29" ht="14.4" customHeight="1">
      <c r="A69" s="825" t="s">
        <v>442</v>
      </c>
      <c r="B69" s="825"/>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row>
    <row r="70" spans="1:30" s="454" customFormat="1" ht="14.4" customHeight="1">
      <c r="A70" s="422">
        <v>2013</v>
      </c>
      <c r="B70" s="423" t="s">
        <v>755</v>
      </c>
      <c r="C70" s="460">
        <v>47749</v>
      </c>
      <c r="D70" s="460">
        <v>31404</v>
      </c>
      <c r="E70" s="460">
        <v>35609</v>
      </c>
      <c r="F70" s="460">
        <v>11585</v>
      </c>
      <c r="G70" s="460">
        <v>555</v>
      </c>
      <c r="H70" s="460">
        <v>23489</v>
      </c>
      <c r="I70" s="470">
        <v>7389</v>
      </c>
      <c r="J70" s="460">
        <v>20419</v>
      </c>
      <c r="K70" s="460">
        <v>5329</v>
      </c>
      <c r="L70" s="460">
        <v>5130</v>
      </c>
      <c r="M70" s="460">
        <v>2489</v>
      </c>
      <c r="N70" s="460">
        <v>2073</v>
      </c>
      <c r="O70" s="470">
        <v>2827</v>
      </c>
      <c r="P70" s="460">
        <v>6058</v>
      </c>
      <c r="Q70" s="460">
        <v>1573</v>
      </c>
      <c r="R70" s="460">
        <v>3210</v>
      </c>
      <c r="S70" s="460">
        <v>776</v>
      </c>
      <c r="T70" s="460">
        <v>944</v>
      </c>
      <c r="U70" s="460">
        <v>1964</v>
      </c>
      <c r="V70" s="460">
        <v>326</v>
      </c>
      <c r="W70" s="460">
        <v>3744</v>
      </c>
      <c r="X70" s="460">
        <v>657</v>
      </c>
      <c r="Y70" s="460">
        <v>2351</v>
      </c>
      <c r="Z70" s="460">
        <v>505</v>
      </c>
      <c r="AA70" s="460">
        <v>439</v>
      </c>
      <c r="AB70" s="460">
        <v>1563</v>
      </c>
      <c r="AC70" s="470">
        <v>217</v>
      </c>
      <c r="AD70" s="471"/>
    </row>
    <row r="71" spans="1:28" ht="14.4" customHeight="1">
      <c r="A71" s="422"/>
      <c r="B71" s="427" t="s">
        <v>756</v>
      </c>
      <c r="C71" s="455"/>
      <c r="D71" s="455"/>
      <c r="E71" s="455"/>
      <c r="F71" s="455"/>
      <c r="G71" s="455"/>
      <c r="H71" s="455"/>
      <c r="I71" s="471"/>
      <c r="J71" s="455"/>
      <c r="K71" s="455"/>
      <c r="L71" s="455"/>
      <c r="M71" s="455"/>
      <c r="N71" s="455"/>
      <c r="O71" s="442"/>
      <c r="P71" s="442"/>
      <c r="Q71" s="442"/>
      <c r="R71" s="442"/>
      <c r="S71" s="442"/>
      <c r="T71" s="442"/>
      <c r="U71" s="442"/>
      <c r="V71" s="442"/>
      <c r="W71" s="442"/>
      <c r="X71" s="442"/>
      <c r="Y71" s="442"/>
      <c r="Z71" s="442"/>
      <c r="AA71" s="442"/>
      <c r="AB71" s="442"/>
    </row>
    <row r="72" spans="1:30" s="454" customFormat="1" ht="14.4" customHeight="1">
      <c r="A72" s="472"/>
      <c r="B72" s="473" t="s">
        <v>1018</v>
      </c>
      <c r="C72" s="460">
        <v>11088</v>
      </c>
      <c r="D72" s="460">
        <v>5001</v>
      </c>
      <c r="E72" s="460">
        <v>4425</v>
      </c>
      <c r="F72" s="460">
        <v>6437</v>
      </c>
      <c r="G72" s="460">
        <v>225</v>
      </c>
      <c r="H72" s="460">
        <v>1834</v>
      </c>
      <c r="I72" s="470">
        <v>2954</v>
      </c>
      <c r="J72" s="460">
        <v>1307</v>
      </c>
      <c r="K72" s="460">
        <v>1506</v>
      </c>
      <c r="L72" s="460">
        <v>1974</v>
      </c>
      <c r="M72" s="460">
        <v>594</v>
      </c>
      <c r="N72" s="460">
        <v>935</v>
      </c>
      <c r="O72" s="470">
        <v>1425</v>
      </c>
      <c r="P72" s="460">
        <v>2740</v>
      </c>
      <c r="Q72" s="460">
        <v>1008</v>
      </c>
      <c r="R72" s="460">
        <v>1390</v>
      </c>
      <c r="S72" s="460">
        <v>342</v>
      </c>
      <c r="T72" s="460">
        <v>670</v>
      </c>
      <c r="U72" s="460">
        <v>1010</v>
      </c>
      <c r="V72" s="460">
        <v>193</v>
      </c>
      <c r="W72" s="460">
        <v>1497</v>
      </c>
      <c r="X72" s="460">
        <v>344</v>
      </c>
      <c r="Y72" s="460">
        <v>963</v>
      </c>
      <c r="Z72" s="460">
        <v>190</v>
      </c>
      <c r="AA72" s="460">
        <v>248</v>
      </c>
      <c r="AB72" s="460">
        <v>741</v>
      </c>
      <c r="AC72" s="470">
        <v>106</v>
      </c>
      <c r="AD72" s="471"/>
    </row>
    <row r="73" spans="1:28" ht="14.4" customHeight="1">
      <c r="A73" s="431"/>
      <c r="B73" s="474" t="s">
        <v>348</v>
      </c>
      <c r="C73" s="442"/>
      <c r="D73" s="442"/>
      <c r="E73" s="442"/>
      <c r="F73" s="442"/>
      <c r="G73" s="442"/>
      <c r="H73" s="442"/>
      <c r="J73" s="442"/>
      <c r="K73" s="442"/>
      <c r="L73" s="442"/>
      <c r="M73" s="442"/>
      <c r="N73" s="442"/>
      <c r="O73" s="442"/>
      <c r="P73" s="442"/>
      <c r="Q73" s="442"/>
      <c r="R73" s="442"/>
      <c r="S73" s="442"/>
      <c r="T73" s="442"/>
      <c r="U73" s="442"/>
      <c r="V73" s="442"/>
      <c r="W73" s="442"/>
      <c r="X73" s="442"/>
      <c r="Y73" s="442"/>
      <c r="Z73" s="442"/>
      <c r="AA73" s="442"/>
      <c r="AB73" s="442"/>
    </row>
    <row r="74" spans="1:29" ht="14.4" customHeight="1">
      <c r="A74" s="431"/>
      <c r="B74" s="476" t="s">
        <v>684</v>
      </c>
      <c r="C74" s="462">
        <v>4085</v>
      </c>
      <c r="D74" s="462">
        <v>2881</v>
      </c>
      <c r="E74" s="462">
        <v>1959</v>
      </c>
      <c r="F74" s="462">
        <v>2029</v>
      </c>
      <c r="G74" s="462">
        <v>97</v>
      </c>
      <c r="H74" s="462">
        <v>1176</v>
      </c>
      <c r="I74" s="477">
        <v>1611</v>
      </c>
      <c r="J74" s="462">
        <v>882</v>
      </c>
      <c r="K74" s="462">
        <v>837</v>
      </c>
      <c r="L74" s="462">
        <v>1068</v>
      </c>
      <c r="M74" s="462">
        <v>376</v>
      </c>
      <c r="N74" s="462">
        <v>493</v>
      </c>
      <c r="O74" s="477">
        <v>743</v>
      </c>
      <c r="P74" s="462">
        <v>1159</v>
      </c>
      <c r="Q74" s="462">
        <v>259</v>
      </c>
      <c r="R74" s="462">
        <v>692</v>
      </c>
      <c r="S74" s="462">
        <v>208</v>
      </c>
      <c r="T74" s="462">
        <v>154</v>
      </c>
      <c r="U74" s="462">
        <v>481</v>
      </c>
      <c r="V74" s="462">
        <v>114</v>
      </c>
      <c r="W74" s="462">
        <v>849</v>
      </c>
      <c r="X74" s="462">
        <v>164</v>
      </c>
      <c r="Y74" s="462">
        <v>546</v>
      </c>
      <c r="Z74" s="462">
        <v>139</v>
      </c>
      <c r="AA74" s="462">
        <v>115</v>
      </c>
      <c r="AB74" s="462">
        <v>406</v>
      </c>
      <c r="AC74" s="477">
        <v>73</v>
      </c>
    </row>
    <row r="75" spans="1:28" ht="14.4" customHeight="1">
      <c r="A75" s="431"/>
      <c r="B75" s="478" t="s">
        <v>514</v>
      </c>
      <c r="C75" s="442"/>
      <c r="D75" s="442"/>
      <c r="E75" s="442"/>
      <c r="F75" s="442"/>
      <c r="G75" s="442"/>
      <c r="H75" s="442"/>
      <c r="J75" s="442"/>
      <c r="K75" s="442"/>
      <c r="L75" s="442"/>
      <c r="M75" s="442"/>
      <c r="N75" s="442"/>
      <c r="O75" s="442"/>
      <c r="P75" s="442"/>
      <c r="Q75" s="442"/>
      <c r="R75" s="442"/>
      <c r="S75" s="442"/>
      <c r="T75" s="442"/>
      <c r="U75" s="442"/>
      <c r="V75" s="442"/>
      <c r="W75" s="442"/>
      <c r="X75" s="442"/>
      <c r="Y75" s="442"/>
      <c r="Z75" s="442"/>
      <c r="AA75" s="442"/>
      <c r="AB75" s="442"/>
    </row>
    <row r="76" spans="1:29" ht="14.4" customHeight="1">
      <c r="A76" s="431"/>
      <c r="B76" s="476" t="s">
        <v>191</v>
      </c>
      <c r="C76" s="462">
        <v>2519</v>
      </c>
      <c r="D76" s="462">
        <v>1481</v>
      </c>
      <c r="E76" s="462">
        <v>989</v>
      </c>
      <c r="F76" s="462">
        <v>1443</v>
      </c>
      <c r="G76" s="462">
        <v>86</v>
      </c>
      <c r="H76" s="462">
        <v>445</v>
      </c>
      <c r="I76" s="477">
        <v>954</v>
      </c>
      <c r="J76" s="462">
        <v>341</v>
      </c>
      <c r="K76" s="462">
        <v>458</v>
      </c>
      <c r="L76" s="462">
        <v>599</v>
      </c>
      <c r="M76" s="462">
        <v>179</v>
      </c>
      <c r="N76" s="462">
        <v>317</v>
      </c>
      <c r="O76" s="477">
        <v>458</v>
      </c>
      <c r="P76" s="462">
        <v>723</v>
      </c>
      <c r="Q76" s="462">
        <v>205</v>
      </c>
      <c r="R76" s="462">
        <v>430</v>
      </c>
      <c r="S76" s="462">
        <v>87</v>
      </c>
      <c r="T76" s="462">
        <v>137</v>
      </c>
      <c r="U76" s="462">
        <v>329</v>
      </c>
      <c r="V76" s="462">
        <v>53</v>
      </c>
      <c r="W76" s="462">
        <v>490</v>
      </c>
      <c r="X76" s="462">
        <v>110</v>
      </c>
      <c r="Y76" s="462">
        <v>334</v>
      </c>
      <c r="Z76" s="462">
        <v>46</v>
      </c>
      <c r="AA76" s="462">
        <v>85</v>
      </c>
      <c r="AB76" s="462">
        <v>266</v>
      </c>
      <c r="AC76" s="477">
        <v>31</v>
      </c>
    </row>
    <row r="77" spans="1:29" ht="14.4" customHeight="1">
      <c r="A77" s="431"/>
      <c r="B77" s="476" t="s">
        <v>337</v>
      </c>
      <c r="C77" s="462">
        <v>1936</v>
      </c>
      <c r="D77" s="462">
        <v>471</v>
      </c>
      <c r="E77" s="462">
        <v>695</v>
      </c>
      <c r="F77" s="462">
        <v>1203</v>
      </c>
      <c r="G77" s="462">
        <v>37</v>
      </c>
      <c r="H77" s="462">
        <v>141</v>
      </c>
      <c r="I77" s="477">
        <v>297</v>
      </c>
      <c r="J77" s="462">
        <v>69</v>
      </c>
      <c r="K77" s="462">
        <v>148</v>
      </c>
      <c r="L77" s="462">
        <v>221</v>
      </c>
      <c r="M77" s="462">
        <v>40</v>
      </c>
      <c r="N77" s="462">
        <v>90</v>
      </c>
      <c r="O77" s="477">
        <v>167</v>
      </c>
      <c r="P77" s="462">
        <v>458</v>
      </c>
      <c r="Q77" s="462">
        <v>244</v>
      </c>
      <c r="R77" s="462">
        <v>182</v>
      </c>
      <c r="S77" s="462">
        <v>33</v>
      </c>
      <c r="T77" s="462">
        <v>182</v>
      </c>
      <c r="U77" s="462">
        <v>136</v>
      </c>
      <c r="V77" s="462">
        <v>19</v>
      </c>
      <c r="W77" s="462">
        <v>124</v>
      </c>
      <c r="X77" s="462">
        <v>47</v>
      </c>
      <c r="Y77" s="462">
        <v>72</v>
      </c>
      <c r="Z77" s="462">
        <v>5</v>
      </c>
      <c r="AA77" s="462">
        <v>35</v>
      </c>
      <c r="AB77" s="462">
        <v>61</v>
      </c>
      <c r="AC77" s="477">
        <v>2</v>
      </c>
    </row>
    <row r="78" spans="1:29" ht="14.4" customHeight="1">
      <c r="A78" s="431"/>
      <c r="B78" s="479" t="s">
        <v>685</v>
      </c>
      <c r="C78" s="462">
        <v>2549</v>
      </c>
      <c r="D78" s="462">
        <v>168</v>
      </c>
      <c r="E78" s="462">
        <v>783</v>
      </c>
      <c r="F78" s="462">
        <v>1761</v>
      </c>
      <c r="G78" s="462">
        <v>5</v>
      </c>
      <c r="H78" s="462">
        <v>73</v>
      </c>
      <c r="I78" s="477">
        <v>92</v>
      </c>
      <c r="J78" s="462">
        <v>15</v>
      </c>
      <c r="K78" s="462">
        <v>63</v>
      </c>
      <c r="L78" s="462">
        <v>87</v>
      </c>
      <c r="M78" s="462">
        <v>0</v>
      </c>
      <c r="N78" s="462">
        <v>35</v>
      </c>
      <c r="O78" s="477">
        <v>57</v>
      </c>
      <c r="P78" s="462">
        <v>400</v>
      </c>
      <c r="Q78" s="462">
        <v>300</v>
      </c>
      <c r="R78" s="462">
        <v>87</v>
      </c>
      <c r="S78" s="462">
        <v>13</v>
      </c>
      <c r="T78" s="462">
        <v>197</v>
      </c>
      <c r="U78" s="462">
        <v>64</v>
      </c>
      <c r="V78" s="462">
        <v>7</v>
      </c>
      <c r="W78" s="462">
        <v>33</v>
      </c>
      <c r="X78" s="462">
        <v>22</v>
      </c>
      <c r="Y78" s="462">
        <v>10</v>
      </c>
      <c r="Z78" s="481" t="s">
        <v>37</v>
      </c>
      <c r="AA78" s="462">
        <v>13</v>
      </c>
      <c r="AB78" s="462">
        <v>8</v>
      </c>
      <c r="AC78" s="482" t="s">
        <v>37</v>
      </c>
    </row>
    <row r="79" spans="1:28" ht="14.4" customHeight="1">
      <c r="A79" s="431"/>
      <c r="B79" s="480" t="s">
        <v>516</v>
      </c>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row>
    <row r="80" spans="1:34" ht="14.4" customHeight="1">
      <c r="A80" s="826" t="s">
        <v>785</v>
      </c>
      <c r="B80" s="826"/>
      <c r="C80" s="826"/>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E80" s="439"/>
      <c r="AF80" s="439"/>
      <c r="AG80" s="439"/>
      <c r="AH80" s="439"/>
    </row>
    <row r="81" spans="1:34" ht="14.4" customHeight="1">
      <c r="A81" s="825" t="s">
        <v>227</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E81" s="439"/>
      <c r="AF81" s="439"/>
      <c r="AG81" s="439"/>
      <c r="AH81" s="439"/>
    </row>
    <row r="82" spans="1:34" s="454" customFormat="1" ht="14.4" customHeight="1">
      <c r="A82" s="422">
        <v>2015</v>
      </c>
      <c r="B82" s="423" t="s">
        <v>6</v>
      </c>
      <c r="C82" s="460">
        <v>119247</v>
      </c>
      <c r="D82" s="460">
        <v>82196</v>
      </c>
      <c r="E82" s="460">
        <v>98367</v>
      </c>
      <c r="F82" s="460">
        <v>20151</v>
      </c>
      <c r="G82" s="460">
        <v>729</v>
      </c>
      <c r="H82" s="460">
        <v>67581</v>
      </c>
      <c r="I82" s="470">
        <v>13921</v>
      </c>
      <c r="J82" s="460">
        <v>58509</v>
      </c>
      <c r="K82" s="460">
        <v>11171</v>
      </c>
      <c r="L82" s="460">
        <v>11822</v>
      </c>
      <c r="M82" s="460">
        <v>4119</v>
      </c>
      <c r="N82" s="460">
        <v>4141</v>
      </c>
      <c r="O82" s="470">
        <v>5661</v>
      </c>
      <c r="P82" s="460">
        <v>14974</v>
      </c>
      <c r="Q82" s="460">
        <v>3797</v>
      </c>
      <c r="R82" s="460">
        <v>8281</v>
      </c>
      <c r="S82" s="460">
        <v>1580</v>
      </c>
      <c r="T82" s="460">
        <v>2251</v>
      </c>
      <c r="U82" s="460">
        <v>4875</v>
      </c>
      <c r="V82" s="460">
        <v>603</v>
      </c>
      <c r="W82" s="460">
        <v>10036</v>
      </c>
      <c r="X82" s="460">
        <v>1831</v>
      </c>
      <c r="Y82" s="460">
        <v>6433</v>
      </c>
      <c r="Z82" s="460">
        <v>1060</v>
      </c>
      <c r="AA82" s="460">
        <v>1233</v>
      </c>
      <c r="AB82" s="460">
        <v>4155</v>
      </c>
      <c r="AC82" s="470">
        <v>452</v>
      </c>
      <c r="AD82" s="471"/>
      <c r="AE82" s="471"/>
      <c r="AF82" s="471"/>
      <c r="AG82" s="471"/>
      <c r="AH82" s="471"/>
    </row>
    <row r="83" spans="1:34" ht="14.4" customHeight="1">
      <c r="A83" s="422"/>
      <c r="B83" s="427" t="s">
        <v>756</v>
      </c>
      <c r="C83" s="455"/>
      <c r="D83" s="455"/>
      <c r="E83" s="455"/>
      <c r="F83" s="455"/>
      <c r="G83" s="455"/>
      <c r="H83" s="455"/>
      <c r="I83" s="454"/>
      <c r="J83" s="455"/>
      <c r="K83" s="455"/>
      <c r="L83" s="455"/>
      <c r="M83" s="455"/>
      <c r="N83" s="455"/>
      <c r="O83" s="442"/>
      <c r="P83" s="442"/>
      <c r="Q83" s="442"/>
      <c r="R83" s="442"/>
      <c r="S83" s="442"/>
      <c r="T83" s="442"/>
      <c r="U83" s="442"/>
      <c r="V83" s="442"/>
      <c r="W83" s="442"/>
      <c r="X83" s="442"/>
      <c r="Y83" s="442"/>
      <c r="Z83" s="442"/>
      <c r="AA83" s="442"/>
      <c r="AB83" s="442"/>
      <c r="AE83" s="439"/>
      <c r="AF83" s="439"/>
      <c r="AG83" s="439"/>
      <c r="AH83" s="439"/>
    </row>
    <row r="84" spans="1:34" s="454" customFormat="1" ht="14.4" customHeight="1">
      <c r="A84" s="472"/>
      <c r="B84" s="473" t="s">
        <v>1018</v>
      </c>
      <c r="C84" s="460">
        <v>22661</v>
      </c>
      <c r="D84" s="460">
        <v>12445</v>
      </c>
      <c r="E84" s="460">
        <v>10036</v>
      </c>
      <c r="F84" s="460">
        <v>12275</v>
      </c>
      <c r="G84" s="460">
        <v>350</v>
      </c>
      <c r="H84" s="460">
        <v>5170</v>
      </c>
      <c r="I84" s="470">
        <v>6947</v>
      </c>
      <c r="J84" s="460">
        <v>3998</v>
      </c>
      <c r="K84" s="460">
        <v>3592</v>
      </c>
      <c r="L84" s="460">
        <v>4527</v>
      </c>
      <c r="M84" s="460">
        <v>1633</v>
      </c>
      <c r="N84" s="460">
        <v>2217</v>
      </c>
      <c r="O84" s="470">
        <v>3097</v>
      </c>
      <c r="P84" s="460">
        <v>6813</v>
      </c>
      <c r="Q84" s="460">
        <v>2332</v>
      </c>
      <c r="R84" s="460">
        <v>3754</v>
      </c>
      <c r="S84" s="460">
        <v>726</v>
      </c>
      <c r="T84" s="460">
        <v>1570</v>
      </c>
      <c r="U84" s="460">
        <v>2683</v>
      </c>
      <c r="V84" s="460">
        <v>386</v>
      </c>
      <c r="W84" s="460">
        <v>4333</v>
      </c>
      <c r="X84" s="460">
        <v>971</v>
      </c>
      <c r="Y84" s="460">
        <v>2887</v>
      </c>
      <c r="Z84" s="460">
        <v>476</v>
      </c>
      <c r="AA84" s="460">
        <v>740</v>
      </c>
      <c r="AB84" s="460">
        <v>2185</v>
      </c>
      <c r="AC84" s="470">
        <v>270</v>
      </c>
      <c r="AD84" s="471"/>
      <c r="AE84" s="471"/>
      <c r="AF84" s="471"/>
      <c r="AG84" s="471"/>
      <c r="AH84" s="471"/>
    </row>
    <row r="85" spans="1:34" ht="14.4" customHeight="1">
      <c r="A85" s="431"/>
      <c r="B85" s="474" t="s">
        <v>348</v>
      </c>
      <c r="C85" s="442"/>
      <c r="D85" s="442"/>
      <c r="E85" s="442"/>
      <c r="F85" s="442"/>
      <c r="G85" s="442"/>
      <c r="H85" s="442"/>
      <c r="J85" s="442"/>
      <c r="K85" s="442"/>
      <c r="L85" s="442"/>
      <c r="M85" s="442"/>
      <c r="N85" s="442"/>
      <c r="O85" s="442"/>
      <c r="P85" s="442"/>
      <c r="Q85" s="442"/>
      <c r="R85" s="442"/>
      <c r="S85" s="442"/>
      <c r="T85" s="442"/>
      <c r="U85" s="442"/>
      <c r="V85" s="442"/>
      <c r="W85" s="442"/>
      <c r="X85" s="442"/>
      <c r="Y85" s="442"/>
      <c r="Z85" s="442"/>
      <c r="AA85" s="442"/>
      <c r="AB85" s="442"/>
      <c r="AE85" s="439"/>
      <c r="AF85" s="439"/>
      <c r="AG85" s="439"/>
      <c r="AH85" s="439"/>
    </row>
    <row r="86" spans="1:29" ht="14.4" customHeight="1">
      <c r="A86" s="431"/>
      <c r="B86" s="476" t="s">
        <v>684</v>
      </c>
      <c r="C86" s="462">
        <v>8273</v>
      </c>
      <c r="D86" s="462">
        <v>6314</v>
      </c>
      <c r="E86" s="462">
        <v>4384</v>
      </c>
      <c r="F86" s="462">
        <v>3767</v>
      </c>
      <c r="G86" s="462">
        <v>122</v>
      </c>
      <c r="H86" s="462">
        <v>2960</v>
      </c>
      <c r="I86" s="477">
        <v>3240</v>
      </c>
      <c r="J86" s="462">
        <v>2407</v>
      </c>
      <c r="K86" s="462">
        <v>1734</v>
      </c>
      <c r="L86" s="462">
        <v>2058</v>
      </c>
      <c r="M86" s="462">
        <v>884</v>
      </c>
      <c r="N86" s="462">
        <v>1006</v>
      </c>
      <c r="O86" s="477">
        <v>1350</v>
      </c>
      <c r="P86" s="462">
        <v>2580</v>
      </c>
      <c r="Q86" s="462">
        <v>557</v>
      </c>
      <c r="R86" s="462">
        <v>1680</v>
      </c>
      <c r="S86" s="462">
        <v>343</v>
      </c>
      <c r="T86" s="462">
        <v>358</v>
      </c>
      <c r="U86" s="462">
        <v>1127</v>
      </c>
      <c r="V86" s="462">
        <v>168</v>
      </c>
      <c r="W86" s="462">
        <v>2067</v>
      </c>
      <c r="X86" s="462">
        <v>384</v>
      </c>
      <c r="Y86" s="462">
        <v>1430</v>
      </c>
      <c r="Z86" s="462">
        <v>254</v>
      </c>
      <c r="AA86" s="462">
        <v>278</v>
      </c>
      <c r="AB86" s="462">
        <v>1026</v>
      </c>
      <c r="AC86" s="477">
        <v>130</v>
      </c>
    </row>
    <row r="87" spans="1:28" ht="14.4" customHeight="1">
      <c r="A87" s="431"/>
      <c r="B87" s="478" t="s">
        <v>514</v>
      </c>
      <c r="C87" s="442"/>
      <c r="D87" s="442"/>
      <c r="E87" s="442"/>
      <c r="F87" s="442"/>
      <c r="G87" s="442"/>
      <c r="H87" s="442"/>
      <c r="J87" s="442"/>
      <c r="K87" s="442"/>
      <c r="L87" s="442"/>
      <c r="M87" s="442"/>
      <c r="N87" s="442"/>
      <c r="O87" s="442"/>
      <c r="P87" s="442"/>
      <c r="Q87" s="442"/>
      <c r="R87" s="442"/>
      <c r="S87" s="442"/>
      <c r="T87" s="442"/>
      <c r="U87" s="442"/>
      <c r="V87" s="442"/>
      <c r="W87" s="442"/>
      <c r="X87" s="442"/>
      <c r="Y87" s="442"/>
      <c r="Z87" s="442"/>
      <c r="AA87" s="442"/>
      <c r="AB87" s="442"/>
    </row>
    <row r="88" spans="1:29" ht="14.4" customHeight="1">
      <c r="A88" s="431"/>
      <c r="B88" s="476" t="s">
        <v>191</v>
      </c>
      <c r="C88" s="462">
        <v>5966</v>
      </c>
      <c r="D88" s="462">
        <v>4109</v>
      </c>
      <c r="E88" s="462">
        <v>2600</v>
      </c>
      <c r="F88" s="462">
        <v>3230</v>
      </c>
      <c r="G88" s="462">
        <v>136</v>
      </c>
      <c r="H88" s="462">
        <v>1490</v>
      </c>
      <c r="I88" s="477">
        <v>2488</v>
      </c>
      <c r="J88" s="462">
        <v>1200</v>
      </c>
      <c r="K88" s="462">
        <v>1184</v>
      </c>
      <c r="L88" s="462">
        <v>1595</v>
      </c>
      <c r="M88" s="462">
        <v>558</v>
      </c>
      <c r="N88" s="462">
        <v>777</v>
      </c>
      <c r="O88" s="477">
        <v>1153</v>
      </c>
      <c r="P88" s="462">
        <v>2138</v>
      </c>
      <c r="Q88" s="462">
        <v>578</v>
      </c>
      <c r="R88" s="462">
        <v>1302</v>
      </c>
      <c r="S88" s="462">
        <v>258</v>
      </c>
      <c r="T88" s="462">
        <v>396</v>
      </c>
      <c r="U88" s="462">
        <v>976</v>
      </c>
      <c r="V88" s="462">
        <v>136</v>
      </c>
      <c r="W88" s="462">
        <v>1602</v>
      </c>
      <c r="X88" s="462">
        <v>362</v>
      </c>
      <c r="Y88" s="462">
        <v>1069</v>
      </c>
      <c r="Z88" s="462">
        <v>171</v>
      </c>
      <c r="AA88" s="462">
        <v>288</v>
      </c>
      <c r="AB88" s="462">
        <v>842</v>
      </c>
      <c r="AC88" s="477">
        <v>108</v>
      </c>
    </row>
    <row r="89" spans="1:29" ht="14.4" customHeight="1">
      <c r="A89" s="431"/>
      <c r="B89" s="476" t="s">
        <v>337</v>
      </c>
      <c r="C89" s="462">
        <v>4078</v>
      </c>
      <c r="D89" s="462">
        <v>1604</v>
      </c>
      <c r="E89" s="462">
        <v>1652</v>
      </c>
      <c r="F89" s="462">
        <v>2346</v>
      </c>
      <c r="G89" s="462">
        <v>81</v>
      </c>
      <c r="H89" s="462">
        <v>525</v>
      </c>
      <c r="I89" s="477">
        <v>1007</v>
      </c>
      <c r="J89" s="462">
        <v>336</v>
      </c>
      <c r="K89" s="462">
        <v>529</v>
      </c>
      <c r="L89" s="462">
        <v>666</v>
      </c>
      <c r="M89" s="462">
        <v>179</v>
      </c>
      <c r="N89" s="462">
        <v>358</v>
      </c>
      <c r="O89" s="477">
        <v>470</v>
      </c>
      <c r="P89" s="462">
        <v>1246</v>
      </c>
      <c r="Q89" s="462">
        <v>545</v>
      </c>
      <c r="R89" s="462">
        <v>597</v>
      </c>
      <c r="S89" s="462">
        <v>103</v>
      </c>
      <c r="T89" s="462">
        <v>366</v>
      </c>
      <c r="U89" s="462">
        <v>462</v>
      </c>
      <c r="V89" s="462">
        <v>64</v>
      </c>
      <c r="W89" s="462">
        <v>563</v>
      </c>
      <c r="X89" s="462">
        <v>168</v>
      </c>
      <c r="Y89" s="462">
        <v>347</v>
      </c>
      <c r="Z89" s="462">
        <v>48</v>
      </c>
      <c r="AA89" s="462">
        <v>131</v>
      </c>
      <c r="AB89" s="462">
        <v>286</v>
      </c>
      <c r="AC89" s="477">
        <v>30</v>
      </c>
    </row>
    <row r="90" spans="1:29" ht="14.4" customHeight="1">
      <c r="A90" s="431"/>
      <c r="B90" s="479" t="s">
        <v>685</v>
      </c>
      <c r="C90" s="462">
        <v>4343</v>
      </c>
      <c r="D90" s="462">
        <v>417</v>
      </c>
      <c r="E90" s="462">
        <v>1401</v>
      </c>
      <c r="F90" s="462">
        <v>2932</v>
      </c>
      <c r="G90" s="462">
        <v>10</v>
      </c>
      <c r="H90" s="462">
        <v>195</v>
      </c>
      <c r="I90" s="477">
        <v>213</v>
      </c>
      <c r="J90" s="462">
        <v>55</v>
      </c>
      <c r="K90" s="462">
        <v>145</v>
      </c>
      <c r="L90" s="462">
        <v>208</v>
      </c>
      <c r="M90" s="462">
        <v>13</v>
      </c>
      <c r="N90" s="462">
        <v>76</v>
      </c>
      <c r="O90" s="477">
        <v>124</v>
      </c>
      <c r="P90" s="462">
        <v>849</v>
      </c>
      <c r="Q90" s="462">
        <v>652</v>
      </c>
      <c r="R90" s="462">
        <v>175</v>
      </c>
      <c r="S90" s="462">
        <v>22</v>
      </c>
      <c r="T90" s="462">
        <v>450</v>
      </c>
      <c r="U90" s="462">
        <v>119</v>
      </c>
      <c r="V90" s="462">
        <v>18</v>
      </c>
      <c r="W90" s="462">
        <v>101</v>
      </c>
      <c r="X90" s="462">
        <v>57</v>
      </c>
      <c r="Y90" s="462">
        <v>41</v>
      </c>
      <c r="Z90" s="462">
        <v>3</v>
      </c>
      <c r="AA90" s="462">
        <v>43</v>
      </c>
      <c r="AB90" s="462">
        <v>31</v>
      </c>
      <c r="AC90" s="477">
        <v>2</v>
      </c>
    </row>
    <row r="91" spans="1:28" ht="14.4" customHeight="1">
      <c r="A91" s="431"/>
      <c r="B91" s="480" t="s">
        <v>516</v>
      </c>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row>
    <row r="92" spans="1:29" ht="14.4" customHeight="1">
      <c r="A92" s="826" t="s">
        <v>791</v>
      </c>
      <c r="B92" s="826"/>
      <c r="C92" s="826"/>
      <c r="D92" s="826"/>
      <c r="E92" s="826"/>
      <c r="F92" s="826"/>
      <c r="G92" s="826"/>
      <c r="H92" s="826"/>
      <c r="I92" s="826"/>
      <c r="J92" s="826"/>
      <c r="K92" s="826"/>
      <c r="L92" s="826"/>
      <c r="M92" s="826"/>
      <c r="N92" s="826"/>
      <c r="O92" s="826"/>
      <c r="P92" s="826"/>
      <c r="Q92" s="826"/>
      <c r="R92" s="826"/>
      <c r="S92" s="826"/>
      <c r="T92" s="826"/>
      <c r="U92" s="826"/>
      <c r="V92" s="826"/>
      <c r="W92" s="826"/>
      <c r="X92" s="826"/>
      <c r="Y92" s="826"/>
      <c r="Z92" s="826"/>
      <c r="AA92" s="826"/>
      <c r="AB92" s="826"/>
      <c r="AC92" s="826"/>
    </row>
    <row r="93" spans="1:29" ht="14.4" customHeight="1">
      <c r="A93" s="825" t="s">
        <v>517</v>
      </c>
      <c r="B93" s="825"/>
      <c r="C93" s="825"/>
      <c r="D93" s="825"/>
      <c r="E93" s="825"/>
      <c r="F93" s="825"/>
      <c r="G93" s="825"/>
      <c r="H93" s="825"/>
      <c r="I93" s="825"/>
      <c r="J93" s="825"/>
      <c r="K93" s="825"/>
      <c r="L93" s="825"/>
      <c r="M93" s="825"/>
      <c r="N93" s="825"/>
      <c r="O93" s="825"/>
      <c r="P93" s="825"/>
      <c r="Q93" s="825"/>
      <c r="R93" s="825"/>
      <c r="S93" s="825"/>
      <c r="T93" s="825"/>
      <c r="U93" s="825"/>
      <c r="V93" s="825"/>
      <c r="W93" s="825"/>
      <c r="X93" s="825"/>
      <c r="Y93" s="825"/>
      <c r="Z93" s="825"/>
      <c r="AA93" s="825"/>
      <c r="AB93" s="825"/>
      <c r="AC93" s="825"/>
    </row>
    <row r="94" spans="1:30" s="454" customFormat="1" ht="14.4" customHeight="1">
      <c r="A94" s="422">
        <v>2015</v>
      </c>
      <c r="B94" s="423" t="s">
        <v>755</v>
      </c>
      <c r="C94" s="460">
        <v>58212</v>
      </c>
      <c r="D94" s="460">
        <v>37875</v>
      </c>
      <c r="E94" s="460">
        <v>50913</v>
      </c>
      <c r="F94" s="460">
        <v>7235</v>
      </c>
      <c r="G94" s="460">
        <v>63</v>
      </c>
      <c r="H94" s="460">
        <v>34825</v>
      </c>
      <c r="I94" s="470">
        <v>2997</v>
      </c>
      <c r="J94" s="460">
        <v>28710</v>
      </c>
      <c r="K94" s="460">
        <v>4598</v>
      </c>
      <c r="L94" s="460">
        <v>4514</v>
      </c>
      <c r="M94" s="460">
        <v>737</v>
      </c>
      <c r="N94" s="460">
        <v>961</v>
      </c>
      <c r="O94" s="470">
        <v>1299</v>
      </c>
      <c r="P94" s="424" t="s">
        <v>295</v>
      </c>
      <c r="Q94" s="424" t="s">
        <v>295</v>
      </c>
      <c r="R94" s="424" t="s">
        <v>295</v>
      </c>
      <c r="S94" s="424" t="s">
        <v>295</v>
      </c>
      <c r="T94" s="424" t="s">
        <v>295</v>
      </c>
      <c r="U94" s="424" t="s">
        <v>295</v>
      </c>
      <c r="V94" s="424" t="s">
        <v>295</v>
      </c>
      <c r="W94" s="424" t="s">
        <v>295</v>
      </c>
      <c r="X94" s="424" t="s">
        <v>295</v>
      </c>
      <c r="Y94" s="424" t="s">
        <v>295</v>
      </c>
      <c r="Z94" s="424" t="s">
        <v>295</v>
      </c>
      <c r="AA94" s="424" t="s">
        <v>295</v>
      </c>
      <c r="AB94" s="424" t="s">
        <v>295</v>
      </c>
      <c r="AC94" s="426" t="s">
        <v>295</v>
      </c>
      <c r="AD94" s="471"/>
    </row>
    <row r="95" spans="1:29" ht="14.4" customHeight="1">
      <c r="A95" s="422"/>
      <c r="B95" s="427" t="s">
        <v>756</v>
      </c>
      <c r="C95" s="455"/>
      <c r="D95" s="455"/>
      <c r="E95" s="455"/>
      <c r="F95" s="455"/>
      <c r="G95" s="455"/>
      <c r="H95" s="455"/>
      <c r="I95" s="471"/>
      <c r="J95" s="424"/>
      <c r="K95" s="424"/>
      <c r="L95" s="424"/>
      <c r="M95" s="424"/>
      <c r="N95" s="424"/>
      <c r="O95" s="424"/>
      <c r="P95" s="424"/>
      <c r="Q95" s="424"/>
      <c r="R95" s="424"/>
      <c r="S95" s="424"/>
      <c r="T95" s="424"/>
      <c r="U95" s="424"/>
      <c r="V95" s="424"/>
      <c r="W95" s="424"/>
      <c r="X95" s="424"/>
      <c r="Y95" s="424"/>
      <c r="Z95" s="424"/>
      <c r="AA95" s="424"/>
      <c r="AB95" s="424"/>
      <c r="AC95" s="426"/>
    </row>
    <row r="96" spans="1:30" s="454" customFormat="1" ht="14.4" customHeight="1">
      <c r="A96" s="472"/>
      <c r="B96" s="473" t="s">
        <v>1018</v>
      </c>
      <c r="C96" s="460">
        <v>10337</v>
      </c>
      <c r="D96" s="460">
        <v>3814</v>
      </c>
      <c r="E96" s="460">
        <v>4985</v>
      </c>
      <c r="F96" s="460">
        <v>5339</v>
      </c>
      <c r="G96" s="460">
        <v>13</v>
      </c>
      <c r="H96" s="460">
        <v>2354</v>
      </c>
      <c r="I96" s="470">
        <v>1452</v>
      </c>
      <c r="J96" s="460">
        <v>1172</v>
      </c>
      <c r="K96" s="460">
        <v>1199</v>
      </c>
      <c r="L96" s="460">
        <v>1436</v>
      </c>
      <c r="M96" s="460">
        <v>223</v>
      </c>
      <c r="N96" s="460">
        <v>508</v>
      </c>
      <c r="O96" s="470">
        <v>722</v>
      </c>
      <c r="P96" s="424" t="s">
        <v>295</v>
      </c>
      <c r="Q96" s="424" t="s">
        <v>295</v>
      </c>
      <c r="R96" s="424" t="s">
        <v>295</v>
      </c>
      <c r="S96" s="424" t="s">
        <v>295</v>
      </c>
      <c r="T96" s="424" t="s">
        <v>295</v>
      </c>
      <c r="U96" s="424" t="s">
        <v>295</v>
      </c>
      <c r="V96" s="424" t="s">
        <v>295</v>
      </c>
      <c r="W96" s="424" t="s">
        <v>295</v>
      </c>
      <c r="X96" s="424" t="s">
        <v>295</v>
      </c>
      <c r="Y96" s="424" t="s">
        <v>295</v>
      </c>
      <c r="Z96" s="424" t="s">
        <v>295</v>
      </c>
      <c r="AA96" s="424" t="s">
        <v>295</v>
      </c>
      <c r="AB96" s="424" t="s">
        <v>295</v>
      </c>
      <c r="AC96" s="426" t="s">
        <v>295</v>
      </c>
      <c r="AD96" s="471"/>
    </row>
    <row r="97" spans="1:29" ht="14.4" customHeight="1">
      <c r="A97" s="431"/>
      <c r="B97" s="474" t="s">
        <v>348</v>
      </c>
      <c r="C97" s="442"/>
      <c r="D97" s="442"/>
      <c r="E97" s="442"/>
      <c r="F97" s="442"/>
      <c r="G97" s="442"/>
      <c r="H97" s="442"/>
      <c r="J97" s="424"/>
      <c r="K97" s="424"/>
      <c r="L97" s="424"/>
      <c r="M97" s="424"/>
      <c r="N97" s="424"/>
      <c r="O97" s="424"/>
      <c r="P97" s="424"/>
      <c r="Q97" s="424"/>
      <c r="R97" s="424"/>
      <c r="S97" s="424"/>
      <c r="T97" s="424"/>
      <c r="U97" s="424"/>
      <c r="V97" s="424"/>
      <c r="W97" s="424"/>
      <c r="X97" s="424"/>
      <c r="Y97" s="424"/>
      <c r="Z97" s="424"/>
      <c r="AA97" s="424"/>
      <c r="AB97" s="424"/>
      <c r="AC97" s="426"/>
    </row>
    <row r="98" spans="1:29" ht="14.4" customHeight="1">
      <c r="A98" s="431"/>
      <c r="B98" s="476" t="s">
        <v>684</v>
      </c>
      <c r="C98" s="462">
        <v>3156</v>
      </c>
      <c r="D98" s="462">
        <v>2161</v>
      </c>
      <c r="E98" s="462">
        <v>2065</v>
      </c>
      <c r="F98" s="462">
        <v>1088</v>
      </c>
      <c r="G98" s="462">
        <v>4</v>
      </c>
      <c r="H98" s="462">
        <v>1353</v>
      </c>
      <c r="I98" s="477">
        <v>805</v>
      </c>
      <c r="J98" s="462">
        <v>802</v>
      </c>
      <c r="K98" s="462">
        <v>632</v>
      </c>
      <c r="L98" s="462">
        <v>725</v>
      </c>
      <c r="M98" s="462">
        <v>157</v>
      </c>
      <c r="N98" s="462">
        <v>270</v>
      </c>
      <c r="O98" s="477">
        <v>378</v>
      </c>
      <c r="P98" s="424" t="s">
        <v>295</v>
      </c>
      <c r="Q98" s="424" t="s">
        <v>295</v>
      </c>
      <c r="R98" s="424" t="s">
        <v>295</v>
      </c>
      <c r="S98" s="424" t="s">
        <v>295</v>
      </c>
      <c r="T98" s="424" t="s">
        <v>295</v>
      </c>
      <c r="U98" s="424" t="s">
        <v>295</v>
      </c>
      <c r="V98" s="424" t="s">
        <v>295</v>
      </c>
      <c r="W98" s="424" t="s">
        <v>295</v>
      </c>
      <c r="X98" s="424" t="s">
        <v>295</v>
      </c>
      <c r="Y98" s="424" t="s">
        <v>295</v>
      </c>
      <c r="Z98" s="424" t="s">
        <v>295</v>
      </c>
      <c r="AA98" s="424" t="s">
        <v>295</v>
      </c>
      <c r="AB98" s="424" t="s">
        <v>295</v>
      </c>
      <c r="AC98" s="426" t="s">
        <v>295</v>
      </c>
    </row>
    <row r="99" spans="1:29" ht="14.4" customHeight="1">
      <c r="A99" s="431"/>
      <c r="B99" s="478" t="s">
        <v>514</v>
      </c>
      <c r="C99" s="442"/>
      <c r="D99" s="442"/>
      <c r="E99" s="442"/>
      <c r="F99" s="442"/>
      <c r="G99" s="442"/>
      <c r="H99" s="442"/>
      <c r="J99" s="442"/>
      <c r="K99" s="442"/>
      <c r="L99" s="442"/>
      <c r="M99" s="442"/>
      <c r="N99" s="442"/>
      <c r="O99" s="442"/>
      <c r="P99" s="424"/>
      <c r="Q99" s="424"/>
      <c r="R99" s="424"/>
      <c r="S99" s="424"/>
      <c r="T99" s="424"/>
      <c r="U99" s="424"/>
      <c r="V99" s="424"/>
      <c r="W99" s="424"/>
      <c r="X99" s="424"/>
      <c r="Y99" s="424"/>
      <c r="Z99" s="424"/>
      <c r="AA99" s="424"/>
      <c r="AB99" s="424"/>
      <c r="AC99" s="426"/>
    </row>
    <row r="100" spans="1:29" ht="14.4" customHeight="1">
      <c r="A100" s="431"/>
      <c r="B100" s="476" t="s">
        <v>191</v>
      </c>
      <c r="C100" s="462">
        <v>1835</v>
      </c>
      <c r="D100" s="462">
        <v>908</v>
      </c>
      <c r="E100" s="462">
        <v>1081</v>
      </c>
      <c r="F100" s="462">
        <v>747</v>
      </c>
      <c r="G100" s="462">
        <v>6</v>
      </c>
      <c r="H100" s="462">
        <v>563</v>
      </c>
      <c r="I100" s="477">
        <v>342</v>
      </c>
      <c r="J100" s="462">
        <v>245</v>
      </c>
      <c r="K100" s="462">
        <v>295</v>
      </c>
      <c r="L100" s="462">
        <v>365</v>
      </c>
      <c r="M100" s="462">
        <v>40</v>
      </c>
      <c r="N100" s="462">
        <v>120</v>
      </c>
      <c r="O100" s="477">
        <v>182</v>
      </c>
      <c r="P100" s="424" t="s">
        <v>295</v>
      </c>
      <c r="Q100" s="424" t="s">
        <v>295</v>
      </c>
      <c r="R100" s="424" t="s">
        <v>295</v>
      </c>
      <c r="S100" s="424" t="s">
        <v>295</v>
      </c>
      <c r="T100" s="424" t="s">
        <v>295</v>
      </c>
      <c r="U100" s="424" t="s">
        <v>295</v>
      </c>
      <c r="V100" s="424" t="s">
        <v>295</v>
      </c>
      <c r="W100" s="424" t="s">
        <v>295</v>
      </c>
      <c r="X100" s="424" t="s">
        <v>295</v>
      </c>
      <c r="Y100" s="424" t="s">
        <v>295</v>
      </c>
      <c r="Z100" s="424" t="s">
        <v>295</v>
      </c>
      <c r="AA100" s="424" t="s">
        <v>295</v>
      </c>
      <c r="AB100" s="424" t="s">
        <v>295</v>
      </c>
      <c r="AC100" s="426" t="s">
        <v>295</v>
      </c>
    </row>
    <row r="101" spans="1:29" ht="14.4" customHeight="1">
      <c r="A101" s="431"/>
      <c r="B101" s="476" t="s">
        <v>337</v>
      </c>
      <c r="C101" s="462">
        <v>2028</v>
      </c>
      <c r="D101" s="462">
        <v>471</v>
      </c>
      <c r="E101" s="462">
        <v>932</v>
      </c>
      <c r="F101" s="462">
        <v>1095</v>
      </c>
      <c r="G101" s="462">
        <v>2</v>
      </c>
      <c r="H101" s="462">
        <v>286</v>
      </c>
      <c r="I101" s="477">
        <v>186</v>
      </c>
      <c r="J101" s="462">
        <v>91</v>
      </c>
      <c r="K101" s="462">
        <v>171</v>
      </c>
      <c r="L101" s="462">
        <v>209</v>
      </c>
      <c r="M101" s="462">
        <v>22</v>
      </c>
      <c r="N101" s="462">
        <v>70</v>
      </c>
      <c r="O101" s="477">
        <v>94</v>
      </c>
      <c r="P101" s="424" t="s">
        <v>295</v>
      </c>
      <c r="Q101" s="424" t="s">
        <v>295</v>
      </c>
      <c r="R101" s="424" t="s">
        <v>295</v>
      </c>
      <c r="S101" s="424" t="s">
        <v>295</v>
      </c>
      <c r="T101" s="424" t="s">
        <v>295</v>
      </c>
      <c r="U101" s="424" t="s">
        <v>295</v>
      </c>
      <c r="V101" s="424" t="s">
        <v>295</v>
      </c>
      <c r="W101" s="424" t="s">
        <v>295</v>
      </c>
      <c r="X101" s="424" t="s">
        <v>295</v>
      </c>
      <c r="Y101" s="424" t="s">
        <v>295</v>
      </c>
      <c r="Z101" s="424" t="s">
        <v>295</v>
      </c>
      <c r="AA101" s="424" t="s">
        <v>295</v>
      </c>
      <c r="AB101" s="424" t="s">
        <v>295</v>
      </c>
      <c r="AC101" s="426" t="s">
        <v>295</v>
      </c>
    </row>
    <row r="102" spans="1:29" ht="14.4" customHeight="1">
      <c r="A102" s="431"/>
      <c r="B102" s="479" t="s">
        <v>685</v>
      </c>
      <c r="C102" s="462">
        <v>3317</v>
      </c>
      <c r="D102" s="462">
        <v>273</v>
      </c>
      <c r="E102" s="462">
        <v>907</v>
      </c>
      <c r="F102" s="462">
        <v>2409</v>
      </c>
      <c r="G102" s="462">
        <v>1</v>
      </c>
      <c r="H102" s="462">
        <v>153</v>
      </c>
      <c r="I102" s="477">
        <v>119</v>
      </c>
      <c r="J102" s="462">
        <v>34</v>
      </c>
      <c r="K102" s="462">
        <v>101</v>
      </c>
      <c r="L102" s="462">
        <v>137</v>
      </c>
      <c r="M102" s="462">
        <v>4</v>
      </c>
      <c r="N102" s="462">
        <v>48</v>
      </c>
      <c r="O102" s="477">
        <v>67</v>
      </c>
      <c r="P102" s="424" t="s">
        <v>295</v>
      </c>
      <c r="Q102" s="424" t="s">
        <v>295</v>
      </c>
      <c r="R102" s="424" t="s">
        <v>295</v>
      </c>
      <c r="S102" s="424" t="s">
        <v>295</v>
      </c>
      <c r="T102" s="424" t="s">
        <v>295</v>
      </c>
      <c r="U102" s="424" t="s">
        <v>295</v>
      </c>
      <c r="V102" s="424" t="s">
        <v>295</v>
      </c>
      <c r="W102" s="424" t="s">
        <v>295</v>
      </c>
      <c r="X102" s="424" t="s">
        <v>295</v>
      </c>
      <c r="Y102" s="424" t="s">
        <v>295</v>
      </c>
      <c r="Z102" s="424" t="s">
        <v>295</v>
      </c>
      <c r="AA102" s="424" t="s">
        <v>295</v>
      </c>
      <c r="AB102" s="424" t="s">
        <v>295</v>
      </c>
      <c r="AC102" s="426" t="s">
        <v>295</v>
      </c>
    </row>
    <row r="103" spans="1:29" ht="14.4" customHeight="1">
      <c r="A103" s="431"/>
      <c r="B103" s="480" t="s">
        <v>516</v>
      </c>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0"/>
    </row>
    <row r="104" spans="1:29" ht="14.4" customHeight="1">
      <c r="A104" s="826" t="s">
        <v>780</v>
      </c>
      <c r="B104" s="826"/>
      <c r="C104" s="826"/>
      <c r="D104" s="826"/>
      <c r="E104" s="826"/>
      <c r="F104" s="826"/>
      <c r="G104" s="826"/>
      <c r="H104" s="826"/>
      <c r="I104" s="826"/>
      <c r="J104" s="826"/>
      <c r="K104" s="826"/>
      <c r="L104" s="826"/>
      <c r="M104" s="826"/>
      <c r="N104" s="826"/>
      <c r="O104" s="826"/>
      <c r="P104" s="826"/>
      <c r="Q104" s="826"/>
      <c r="R104" s="826"/>
      <c r="S104" s="826"/>
      <c r="T104" s="826"/>
      <c r="U104" s="826"/>
      <c r="V104" s="826"/>
      <c r="W104" s="826"/>
      <c r="X104" s="826"/>
      <c r="Y104" s="826"/>
      <c r="Z104" s="826"/>
      <c r="AA104" s="826"/>
      <c r="AB104" s="826"/>
      <c r="AC104" s="826"/>
    </row>
    <row r="105" spans="1:29" ht="14.4" customHeight="1">
      <c r="A105" s="825" t="s">
        <v>442</v>
      </c>
      <c r="B105" s="825"/>
      <c r="C105" s="825"/>
      <c r="D105" s="825"/>
      <c r="E105" s="825"/>
      <c r="F105" s="825"/>
      <c r="G105" s="825"/>
      <c r="H105" s="825"/>
      <c r="I105" s="825"/>
      <c r="J105" s="825"/>
      <c r="K105" s="825"/>
      <c r="L105" s="825"/>
      <c r="M105" s="825"/>
      <c r="N105" s="825"/>
      <c r="O105" s="825"/>
      <c r="P105" s="825"/>
      <c r="Q105" s="825"/>
      <c r="R105" s="825"/>
      <c r="S105" s="825"/>
      <c r="T105" s="825"/>
      <c r="U105" s="825"/>
      <c r="V105" s="825"/>
      <c r="W105" s="825"/>
      <c r="X105" s="825"/>
      <c r="Y105" s="825"/>
      <c r="Z105" s="825"/>
      <c r="AA105" s="825"/>
      <c r="AB105" s="825"/>
      <c r="AC105" s="825"/>
    </row>
    <row r="106" spans="1:30" s="454" customFormat="1" ht="14.4" customHeight="1">
      <c r="A106" s="422">
        <v>2015</v>
      </c>
      <c r="B106" s="423" t="s">
        <v>755</v>
      </c>
      <c r="C106" s="460">
        <v>39171</v>
      </c>
      <c r="D106" s="460">
        <v>25771</v>
      </c>
      <c r="E106" s="460">
        <v>27592</v>
      </c>
      <c r="F106" s="460">
        <v>11055</v>
      </c>
      <c r="G106" s="460">
        <v>523</v>
      </c>
      <c r="H106" s="460">
        <v>18014</v>
      </c>
      <c r="I106" s="470">
        <v>7251</v>
      </c>
      <c r="J106" s="460">
        <v>15583</v>
      </c>
      <c r="K106" s="460">
        <v>4715</v>
      </c>
      <c r="L106" s="460">
        <v>4967</v>
      </c>
      <c r="M106" s="460">
        <v>2094</v>
      </c>
      <c r="N106" s="460">
        <v>2152</v>
      </c>
      <c r="O106" s="470">
        <v>3005</v>
      </c>
      <c r="P106" s="460">
        <v>6065</v>
      </c>
      <c r="Q106" s="460">
        <v>1709</v>
      </c>
      <c r="R106" s="460">
        <v>3280</v>
      </c>
      <c r="S106" s="460">
        <v>689</v>
      </c>
      <c r="T106" s="460">
        <v>1143</v>
      </c>
      <c r="U106" s="460">
        <v>2158</v>
      </c>
      <c r="V106" s="460">
        <v>320</v>
      </c>
      <c r="W106" s="460">
        <v>3835</v>
      </c>
      <c r="X106" s="460">
        <v>737</v>
      </c>
      <c r="Y106" s="460">
        <v>2456</v>
      </c>
      <c r="Z106" s="460">
        <v>452</v>
      </c>
      <c r="AA106" s="460">
        <v>544</v>
      </c>
      <c r="AB106" s="460">
        <v>1757</v>
      </c>
      <c r="AC106" s="470">
        <v>228</v>
      </c>
      <c r="AD106" s="471"/>
    </row>
    <row r="107" spans="1:28" ht="14.4" customHeight="1">
      <c r="A107" s="422"/>
      <c r="B107" s="427" t="s">
        <v>756</v>
      </c>
      <c r="C107" s="455"/>
      <c r="D107" s="455"/>
      <c r="E107" s="455"/>
      <c r="F107" s="455"/>
      <c r="G107" s="455"/>
      <c r="H107" s="455"/>
      <c r="I107" s="471"/>
      <c r="J107" s="455"/>
      <c r="K107" s="455"/>
      <c r="L107" s="455"/>
      <c r="M107" s="455"/>
      <c r="N107" s="455"/>
      <c r="O107" s="442"/>
      <c r="P107" s="442"/>
      <c r="Q107" s="442"/>
      <c r="R107" s="442"/>
      <c r="S107" s="442"/>
      <c r="T107" s="442"/>
      <c r="U107" s="442"/>
      <c r="V107" s="442"/>
      <c r="W107" s="442"/>
      <c r="X107" s="442"/>
      <c r="Y107" s="442"/>
      <c r="Z107" s="442"/>
      <c r="AA107" s="442"/>
      <c r="AB107" s="442"/>
    </row>
    <row r="108" spans="1:30" s="454" customFormat="1" ht="14.4" customHeight="1">
      <c r="A108" s="472"/>
      <c r="B108" s="473" t="s">
        <v>1018</v>
      </c>
      <c r="C108" s="460">
        <v>10615</v>
      </c>
      <c r="D108" s="460">
        <v>5258</v>
      </c>
      <c r="E108" s="460">
        <v>3712</v>
      </c>
      <c r="F108" s="460">
        <v>6657</v>
      </c>
      <c r="G108" s="460">
        <v>246</v>
      </c>
      <c r="H108" s="460">
        <v>1639</v>
      </c>
      <c r="I108" s="470">
        <v>3381</v>
      </c>
      <c r="J108" s="460">
        <v>1321</v>
      </c>
      <c r="K108" s="460">
        <v>1592</v>
      </c>
      <c r="L108" s="460">
        <v>2108</v>
      </c>
      <c r="M108" s="460">
        <v>666</v>
      </c>
      <c r="N108" s="460">
        <v>1093</v>
      </c>
      <c r="O108" s="470">
        <v>1622</v>
      </c>
      <c r="P108" s="460">
        <v>3017</v>
      </c>
      <c r="Q108" s="460">
        <v>1119</v>
      </c>
      <c r="R108" s="460">
        <v>1568</v>
      </c>
      <c r="S108" s="460">
        <v>330</v>
      </c>
      <c r="T108" s="460">
        <v>818</v>
      </c>
      <c r="U108" s="460">
        <v>1181</v>
      </c>
      <c r="V108" s="460">
        <v>197</v>
      </c>
      <c r="W108" s="460">
        <v>1721</v>
      </c>
      <c r="X108" s="460">
        <v>394</v>
      </c>
      <c r="Y108" s="460">
        <v>1124</v>
      </c>
      <c r="Z108" s="460">
        <v>203</v>
      </c>
      <c r="AA108" s="460">
        <v>310</v>
      </c>
      <c r="AB108" s="460">
        <v>903</v>
      </c>
      <c r="AC108" s="470">
        <v>128</v>
      </c>
      <c r="AD108" s="471"/>
    </row>
    <row r="109" spans="1:28" ht="14.4" customHeight="1">
      <c r="A109" s="431"/>
      <c r="B109" s="474" t="s">
        <v>348</v>
      </c>
      <c r="C109" s="442"/>
      <c r="D109" s="442"/>
      <c r="E109" s="442"/>
      <c r="F109" s="442"/>
      <c r="G109" s="442"/>
      <c r="H109" s="442"/>
      <c r="J109" s="442"/>
      <c r="K109" s="442"/>
      <c r="L109" s="442"/>
      <c r="M109" s="442"/>
      <c r="N109" s="442"/>
      <c r="O109" s="442"/>
      <c r="P109" s="442"/>
      <c r="Q109" s="442"/>
      <c r="R109" s="442"/>
      <c r="S109" s="442"/>
      <c r="T109" s="442"/>
      <c r="U109" s="442"/>
      <c r="V109" s="442"/>
      <c r="W109" s="442"/>
      <c r="X109" s="442"/>
      <c r="Y109" s="442"/>
      <c r="Z109" s="442"/>
      <c r="AA109" s="442"/>
      <c r="AB109" s="442"/>
    </row>
    <row r="110" spans="1:29" ht="14.4" customHeight="1">
      <c r="A110" s="431"/>
      <c r="B110" s="476" t="s">
        <v>684</v>
      </c>
      <c r="C110" s="462">
        <v>3529</v>
      </c>
      <c r="D110" s="462">
        <v>2688</v>
      </c>
      <c r="E110" s="462">
        <v>1497</v>
      </c>
      <c r="F110" s="462">
        <v>1942</v>
      </c>
      <c r="G110" s="462">
        <v>90</v>
      </c>
      <c r="H110" s="462">
        <v>965</v>
      </c>
      <c r="I110" s="477">
        <v>1637</v>
      </c>
      <c r="J110" s="462">
        <v>828</v>
      </c>
      <c r="K110" s="462">
        <v>793</v>
      </c>
      <c r="L110" s="462">
        <v>981</v>
      </c>
      <c r="M110" s="462">
        <v>391</v>
      </c>
      <c r="N110" s="462">
        <v>524</v>
      </c>
      <c r="O110" s="477">
        <v>722</v>
      </c>
      <c r="P110" s="462">
        <v>1069</v>
      </c>
      <c r="Q110" s="462">
        <v>225</v>
      </c>
      <c r="R110" s="462">
        <v>684</v>
      </c>
      <c r="S110" s="462">
        <v>160</v>
      </c>
      <c r="T110" s="462">
        <v>152</v>
      </c>
      <c r="U110" s="462">
        <v>492</v>
      </c>
      <c r="V110" s="462">
        <v>92</v>
      </c>
      <c r="W110" s="462">
        <v>845</v>
      </c>
      <c r="X110" s="462">
        <v>161</v>
      </c>
      <c r="Y110" s="462">
        <v>570</v>
      </c>
      <c r="Z110" s="462">
        <v>113</v>
      </c>
      <c r="AA110" s="462">
        <v>118</v>
      </c>
      <c r="AB110" s="462">
        <v>439</v>
      </c>
      <c r="AC110" s="477">
        <v>70</v>
      </c>
    </row>
    <row r="111" spans="1:28" ht="14.4" customHeight="1">
      <c r="A111" s="431"/>
      <c r="B111" s="478" t="s">
        <v>514</v>
      </c>
      <c r="C111" s="442"/>
      <c r="D111" s="442"/>
      <c r="E111" s="442"/>
      <c r="F111" s="442"/>
      <c r="G111" s="442"/>
      <c r="H111" s="442"/>
      <c r="J111" s="442"/>
      <c r="K111" s="442"/>
      <c r="L111" s="442"/>
      <c r="M111" s="442"/>
      <c r="N111" s="442"/>
      <c r="O111" s="442"/>
      <c r="P111" s="442"/>
      <c r="Q111" s="442"/>
      <c r="R111" s="442"/>
      <c r="S111" s="442"/>
      <c r="T111" s="442"/>
      <c r="U111" s="442"/>
      <c r="V111" s="442"/>
      <c r="W111" s="442"/>
      <c r="X111" s="442"/>
      <c r="Y111" s="442"/>
      <c r="Z111" s="442"/>
      <c r="AA111" s="442"/>
      <c r="AB111" s="442"/>
    </row>
    <row r="112" spans="1:29" ht="14.4" customHeight="1">
      <c r="A112" s="431"/>
      <c r="B112" s="476" t="s">
        <v>191</v>
      </c>
      <c r="C112" s="462">
        <v>2726</v>
      </c>
      <c r="D112" s="462">
        <v>1784</v>
      </c>
      <c r="E112" s="462">
        <v>957</v>
      </c>
      <c r="F112" s="462">
        <v>1667</v>
      </c>
      <c r="G112" s="462">
        <v>101</v>
      </c>
      <c r="H112" s="462">
        <v>470</v>
      </c>
      <c r="I112" s="477">
        <v>1214</v>
      </c>
      <c r="J112" s="462">
        <v>380</v>
      </c>
      <c r="K112" s="462">
        <v>527</v>
      </c>
      <c r="L112" s="462">
        <v>777</v>
      </c>
      <c r="M112" s="462">
        <v>218</v>
      </c>
      <c r="N112" s="462">
        <v>375</v>
      </c>
      <c r="O112" s="477">
        <v>621</v>
      </c>
      <c r="P112" s="462">
        <v>898</v>
      </c>
      <c r="Q112" s="462">
        <v>256</v>
      </c>
      <c r="R112" s="462">
        <v>531</v>
      </c>
      <c r="S112" s="462">
        <v>110</v>
      </c>
      <c r="T112" s="462">
        <v>183</v>
      </c>
      <c r="U112" s="462">
        <v>421</v>
      </c>
      <c r="V112" s="462">
        <v>67</v>
      </c>
      <c r="W112" s="462">
        <v>634</v>
      </c>
      <c r="X112" s="462">
        <v>145</v>
      </c>
      <c r="Y112" s="462">
        <v>418</v>
      </c>
      <c r="Z112" s="462">
        <v>70</v>
      </c>
      <c r="AA112" s="462">
        <v>119</v>
      </c>
      <c r="AB112" s="462">
        <v>349</v>
      </c>
      <c r="AC112" s="477">
        <v>49</v>
      </c>
    </row>
    <row r="113" spans="1:29" ht="14.4" customHeight="1">
      <c r="A113" s="431"/>
      <c r="B113" s="476" t="s">
        <v>337</v>
      </c>
      <c r="C113" s="462">
        <v>1939</v>
      </c>
      <c r="D113" s="462">
        <v>638</v>
      </c>
      <c r="E113" s="462">
        <v>642</v>
      </c>
      <c r="F113" s="462">
        <v>1248</v>
      </c>
      <c r="G113" s="462">
        <v>49</v>
      </c>
      <c r="H113" s="462">
        <v>156</v>
      </c>
      <c r="I113" s="477">
        <v>437</v>
      </c>
      <c r="J113" s="462">
        <v>104</v>
      </c>
      <c r="K113" s="462">
        <v>214</v>
      </c>
      <c r="L113" s="462">
        <v>274</v>
      </c>
      <c r="M113" s="462">
        <v>56</v>
      </c>
      <c r="N113" s="462">
        <v>157</v>
      </c>
      <c r="O113" s="477">
        <v>224</v>
      </c>
      <c r="P113" s="462">
        <v>567</v>
      </c>
      <c r="Q113" s="462">
        <v>269</v>
      </c>
      <c r="R113" s="462">
        <v>251</v>
      </c>
      <c r="S113" s="462">
        <v>48</v>
      </c>
      <c r="T113" s="462">
        <v>207</v>
      </c>
      <c r="U113" s="462">
        <v>192</v>
      </c>
      <c r="V113" s="462">
        <v>29</v>
      </c>
      <c r="W113" s="462">
        <v>208</v>
      </c>
      <c r="X113" s="462">
        <v>68</v>
      </c>
      <c r="Y113" s="462">
        <v>121</v>
      </c>
      <c r="Z113" s="462">
        <v>19</v>
      </c>
      <c r="AA113" s="462">
        <v>57</v>
      </c>
      <c r="AB113" s="462">
        <v>101</v>
      </c>
      <c r="AC113" s="477">
        <v>9</v>
      </c>
    </row>
    <row r="114" spans="1:29" ht="14.4" customHeight="1">
      <c r="A114" s="431"/>
      <c r="B114" s="479" t="s">
        <v>685</v>
      </c>
      <c r="C114" s="462">
        <v>2421</v>
      </c>
      <c r="D114" s="462">
        <v>147</v>
      </c>
      <c r="E114" s="462">
        <v>616</v>
      </c>
      <c r="F114" s="462">
        <v>1800</v>
      </c>
      <c r="G114" s="462">
        <v>5</v>
      </c>
      <c r="H114" s="462">
        <v>48</v>
      </c>
      <c r="I114" s="477">
        <v>94</v>
      </c>
      <c r="J114" s="462">
        <v>8</v>
      </c>
      <c r="K114" s="462">
        <v>58</v>
      </c>
      <c r="L114" s="462">
        <v>76</v>
      </c>
      <c r="M114" s="462">
        <v>2</v>
      </c>
      <c r="N114" s="462">
        <v>37</v>
      </c>
      <c r="O114" s="477">
        <v>55</v>
      </c>
      <c r="P114" s="462">
        <v>482</v>
      </c>
      <c r="Q114" s="462">
        <v>368</v>
      </c>
      <c r="R114" s="462">
        <v>102</v>
      </c>
      <c r="S114" s="462">
        <v>12</v>
      </c>
      <c r="T114" s="462">
        <v>277</v>
      </c>
      <c r="U114" s="462">
        <v>76</v>
      </c>
      <c r="V114" s="462">
        <v>9</v>
      </c>
      <c r="W114" s="462">
        <v>34</v>
      </c>
      <c r="X114" s="462">
        <v>19</v>
      </c>
      <c r="Y114" s="462">
        <v>14</v>
      </c>
      <c r="Z114" s="462">
        <v>1</v>
      </c>
      <c r="AA114" s="462">
        <v>16</v>
      </c>
      <c r="AB114" s="462">
        <v>13</v>
      </c>
      <c r="AC114" s="482" t="s">
        <v>37</v>
      </c>
    </row>
    <row r="115" spans="1:28" ht="14.4" customHeight="1">
      <c r="A115" s="431"/>
      <c r="B115" s="480" t="s">
        <v>516</v>
      </c>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row>
    <row r="116" spans="1:34" ht="14.4" customHeight="1">
      <c r="A116" s="826" t="s">
        <v>785</v>
      </c>
      <c r="B116" s="826"/>
      <c r="C116" s="826"/>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6"/>
      <c r="AA116" s="826"/>
      <c r="AB116" s="826"/>
      <c r="AC116" s="826"/>
      <c r="AE116" s="439"/>
      <c r="AF116" s="439"/>
      <c r="AG116" s="439"/>
      <c r="AH116" s="439"/>
    </row>
    <row r="117" spans="1:34" ht="14.4" customHeight="1">
      <c r="A117" s="825" t="s">
        <v>227</v>
      </c>
      <c r="B117" s="825"/>
      <c r="C117" s="825"/>
      <c r="D117" s="825"/>
      <c r="E117" s="825"/>
      <c r="F117" s="825"/>
      <c r="G117" s="825"/>
      <c r="H117" s="825"/>
      <c r="I117" s="825"/>
      <c r="J117" s="825"/>
      <c r="K117" s="825"/>
      <c r="L117" s="825"/>
      <c r="M117" s="825"/>
      <c r="N117" s="825"/>
      <c r="O117" s="825"/>
      <c r="P117" s="825"/>
      <c r="Q117" s="825"/>
      <c r="R117" s="825"/>
      <c r="S117" s="825"/>
      <c r="T117" s="825"/>
      <c r="U117" s="825"/>
      <c r="V117" s="825"/>
      <c r="W117" s="825"/>
      <c r="X117" s="825"/>
      <c r="Y117" s="825"/>
      <c r="Z117" s="825"/>
      <c r="AA117" s="825"/>
      <c r="AB117" s="825"/>
      <c r="AC117" s="825"/>
      <c r="AE117" s="439"/>
      <c r="AF117" s="439"/>
      <c r="AG117" s="439"/>
      <c r="AH117" s="439"/>
    </row>
    <row r="118" spans="1:34" s="454" customFormat="1" ht="14.4" customHeight="1">
      <c r="A118" s="422">
        <v>2018</v>
      </c>
      <c r="B118" s="423" t="s">
        <v>6</v>
      </c>
      <c r="C118" s="460">
        <v>85670</v>
      </c>
      <c r="D118" s="460">
        <v>50079</v>
      </c>
      <c r="E118" s="460">
        <v>64205</v>
      </c>
      <c r="F118" s="460">
        <v>20670</v>
      </c>
      <c r="G118" s="460">
        <v>794</v>
      </c>
      <c r="H118" s="460">
        <v>36961</v>
      </c>
      <c r="I118" s="470">
        <v>12398</v>
      </c>
      <c r="J118" s="460">
        <v>31806</v>
      </c>
      <c r="K118" s="460">
        <v>8166</v>
      </c>
      <c r="L118" s="460">
        <v>9387</v>
      </c>
      <c r="M118" s="460">
        <v>2937</v>
      </c>
      <c r="N118" s="460">
        <v>3922</v>
      </c>
      <c r="O118" s="470">
        <v>5539</v>
      </c>
      <c r="P118" s="460">
        <v>14503</v>
      </c>
      <c r="Q118" s="460">
        <v>3656</v>
      </c>
      <c r="R118" s="460">
        <v>8723</v>
      </c>
      <c r="S118" s="460">
        <v>1264</v>
      </c>
      <c r="T118" s="460">
        <v>2494</v>
      </c>
      <c r="U118" s="460">
        <v>5613</v>
      </c>
      <c r="V118" s="460">
        <v>602</v>
      </c>
      <c r="W118" s="460">
        <v>8332</v>
      </c>
      <c r="X118" s="460">
        <v>1409</v>
      </c>
      <c r="Y118" s="460">
        <v>5774</v>
      </c>
      <c r="Z118" s="460">
        <v>770</v>
      </c>
      <c r="AA118" s="460">
        <v>1107</v>
      </c>
      <c r="AB118" s="460">
        <v>4177</v>
      </c>
      <c r="AC118" s="470">
        <v>421</v>
      </c>
      <c r="AD118" s="471"/>
      <c r="AE118" s="471"/>
      <c r="AF118" s="471"/>
      <c r="AG118" s="471"/>
      <c r="AH118" s="471"/>
    </row>
    <row r="119" spans="1:34" ht="14.4" customHeight="1">
      <c r="A119" s="422"/>
      <c r="B119" s="427" t="s">
        <v>756</v>
      </c>
      <c r="C119" s="455"/>
      <c r="D119" s="455"/>
      <c r="E119" s="455"/>
      <c r="F119" s="455"/>
      <c r="G119" s="455"/>
      <c r="H119" s="455"/>
      <c r="I119" s="455"/>
      <c r="J119" s="455"/>
      <c r="K119" s="455"/>
      <c r="L119" s="455"/>
      <c r="M119" s="455"/>
      <c r="N119" s="455"/>
      <c r="O119" s="442"/>
      <c r="P119" s="442"/>
      <c r="Q119" s="442"/>
      <c r="R119" s="442"/>
      <c r="S119" s="442"/>
      <c r="T119" s="442"/>
      <c r="U119" s="442"/>
      <c r="V119" s="442"/>
      <c r="W119" s="442"/>
      <c r="X119" s="442"/>
      <c r="Y119" s="442"/>
      <c r="Z119" s="442"/>
      <c r="AA119" s="442"/>
      <c r="AB119" s="442"/>
      <c r="AE119" s="439"/>
      <c r="AF119" s="439"/>
      <c r="AG119" s="439"/>
      <c r="AH119" s="439"/>
    </row>
    <row r="120" spans="1:34" s="454" customFormat="1" ht="14.4" customHeight="1">
      <c r="A120" s="472"/>
      <c r="B120" s="473" t="s">
        <v>1018</v>
      </c>
      <c r="C120" s="460">
        <v>23061</v>
      </c>
      <c r="D120" s="460">
        <v>10433</v>
      </c>
      <c r="E120" s="460">
        <v>8659</v>
      </c>
      <c r="F120" s="460">
        <v>13997</v>
      </c>
      <c r="G120" s="460">
        <v>405</v>
      </c>
      <c r="H120" s="460">
        <v>3294</v>
      </c>
      <c r="I120" s="470">
        <v>6787</v>
      </c>
      <c r="J120" s="460">
        <v>2803</v>
      </c>
      <c r="K120" s="460">
        <v>3070</v>
      </c>
      <c r="L120" s="460">
        <v>4208</v>
      </c>
      <c r="M120" s="460">
        <v>1381</v>
      </c>
      <c r="N120" s="460">
        <v>2200</v>
      </c>
      <c r="O120" s="470">
        <v>3205</v>
      </c>
      <c r="P120" s="460">
        <v>7835</v>
      </c>
      <c r="Q120" s="460">
        <v>2624</v>
      </c>
      <c r="R120" s="460">
        <v>4548</v>
      </c>
      <c r="S120" s="460">
        <v>663</v>
      </c>
      <c r="T120" s="460">
        <v>1920</v>
      </c>
      <c r="U120" s="460">
        <v>3382</v>
      </c>
      <c r="V120" s="460">
        <v>402</v>
      </c>
      <c r="W120" s="460">
        <v>4091</v>
      </c>
      <c r="X120" s="460">
        <v>849</v>
      </c>
      <c r="Y120" s="460">
        <v>2875</v>
      </c>
      <c r="Z120" s="460">
        <v>367</v>
      </c>
      <c r="AA120" s="460">
        <v>713</v>
      </c>
      <c r="AB120" s="460">
        <v>2327</v>
      </c>
      <c r="AC120" s="470">
        <v>251</v>
      </c>
      <c r="AD120" s="471"/>
      <c r="AE120" s="471"/>
      <c r="AF120" s="471"/>
      <c r="AG120" s="471"/>
      <c r="AH120" s="471"/>
    </row>
    <row r="121" spans="1:34" ht="14.4" customHeight="1">
      <c r="A121" s="431"/>
      <c r="B121" s="474" t="s">
        <v>348</v>
      </c>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E121" s="439"/>
      <c r="AF121" s="439"/>
      <c r="AG121" s="439"/>
      <c r="AH121" s="439"/>
    </row>
    <row r="122" spans="1:29" ht="14.4" customHeight="1">
      <c r="A122" s="431"/>
      <c r="B122" s="476" t="s">
        <v>684</v>
      </c>
      <c r="C122" s="462">
        <v>6517</v>
      </c>
      <c r="D122" s="462">
        <v>4641</v>
      </c>
      <c r="E122" s="462">
        <v>2940</v>
      </c>
      <c r="F122" s="462">
        <v>3443</v>
      </c>
      <c r="G122" s="462">
        <v>134</v>
      </c>
      <c r="H122" s="462">
        <v>1657</v>
      </c>
      <c r="I122" s="477">
        <v>2857</v>
      </c>
      <c r="J122" s="462">
        <v>1458</v>
      </c>
      <c r="K122" s="462">
        <v>1308</v>
      </c>
      <c r="L122" s="462">
        <v>1748</v>
      </c>
      <c r="M122" s="462">
        <v>624</v>
      </c>
      <c r="N122" s="462">
        <v>908</v>
      </c>
      <c r="O122" s="477">
        <v>1325</v>
      </c>
      <c r="P122" s="462">
        <v>2361</v>
      </c>
      <c r="Q122" s="462">
        <v>456</v>
      </c>
      <c r="R122" s="462">
        <v>1632</v>
      </c>
      <c r="S122" s="462">
        <v>273</v>
      </c>
      <c r="T122" s="462">
        <v>344</v>
      </c>
      <c r="U122" s="462">
        <v>1180</v>
      </c>
      <c r="V122" s="462">
        <v>157</v>
      </c>
      <c r="W122" s="462">
        <v>1777</v>
      </c>
      <c r="X122" s="462">
        <v>308</v>
      </c>
      <c r="Y122" s="462">
        <v>1285</v>
      </c>
      <c r="Z122" s="462">
        <v>184</v>
      </c>
      <c r="AA122" s="462">
        <v>253</v>
      </c>
      <c r="AB122" s="462">
        <v>1017</v>
      </c>
      <c r="AC122" s="477">
        <v>121</v>
      </c>
    </row>
    <row r="123" spans="1:28" ht="14.4" customHeight="1">
      <c r="A123" s="431"/>
      <c r="B123" s="478" t="s">
        <v>514</v>
      </c>
      <c r="C123" s="442"/>
      <c r="D123" s="442"/>
      <c r="E123" s="442"/>
      <c r="F123" s="442"/>
      <c r="G123" s="442"/>
      <c r="H123" s="442"/>
      <c r="J123" s="442"/>
      <c r="K123" s="442"/>
      <c r="L123" s="442"/>
      <c r="M123" s="442"/>
      <c r="N123" s="442"/>
      <c r="O123" s="442"/>
      <c r="P123" s="442"/>
      <c r="Q123" s="442"/>
      <c r="R123" s="442"/>
      <c r="S123" s="442"/>
      <c r="T123" s="442"/>
      <c r="U123" s="442"/>
      <c r="V123" s="442"/>
      <c r="W123" s="442"/>
      <c r="X123" s="442"/>
      <c r="Y123" s="442"/>
      <c r="Z123" s="442"/>
      <c r="AA123" s="442"/>
      <c r="AB123" s="442"/>
    </row>
    <row r="124" spans="1:29" ht="14.4" customHeight="1">
      <c r="A124" s="431"/>
      <c r="B124" s="476" t="s">
        <v>191</v>
      </c>
      <c r="C124" s="462">
        <v>6071</v>
      </c>
      <c r="D124" s="462">
        <v>3841</v>
      </c>
      <c r="E124" s="462">
        <v>2320</v>
      </c>
      <c r="F124" s="462">
        <v>3600</v>
      </c>
      <c r="G124" s="462">
        <v>151</v>
      </c>
      <c r="H124" s="462">
        <v>1115</v>
      </c>
      <c r="I124" s="477">
        <v>2591</v>
      </c>
      <c r="J124" s="462">
        <v>1018</v>
      </c>
      <c r="K124" s="462">
        <v>1121</v>
      </c>
      <c r="L124" s="462">
        <v>1568</v>
      </c>
      <c r="M124" s="462">
        <v>581</v>
      </c>
      <c r="N124" s="462">
        <v>822</v>
      </c>
      <c r="O124" s="477">
        <v>1189</v>
      </c>
      <c r="P124" s="462">
        <v>2386</v>
      </c>
      <c r="Q124" s="462">
        <v>575</v>
      </c>
      <c r="R124" s="462">
        <v>1569</v>
      </c>
      <c r="S124" s="462">
        <v>242</v>
      </c>
      <c r="T124" s="462">
        <v>424</v>
      </c>
      <c r="U124" s="462">
        <v>1174</v>
      </c>
      <c r="V124" s="462">
        <v>151</v>
      </c>
      <c r="W124" s="462">
        <v>1603</v>
      </c>
      <c r="X124" s="462">
        <v>324</v>
      </c>
      <c r="Y124" s="462">
        <v>1137</v>
      </c>
      <c r="Z124" s="462">
        <v>142</v>
      </c>
      <c r="AA124" s="462">
        <v>271</v>
      </c>
      <c r="AB124" s="462">
        <v>917</v>
      </c>
      <c r="AC124" s="477">
        <v>102</v>
      </c>
    </row>
    <row r="125" spans="1:29" ht="14.4" customHeight="1">
      <c r="A125" s="431"/>
      <c r="B125" s="476" t="s">
        <v>337</v>
      </c>
      <c r="C125" s="462">
        <v>5268</v>
      </c>
      <c r="D125" s="462">
        <v>1657</v>
      </c>
      <c r="E125" s="462">
        <v>1887</v>
      </c>
      <c r="F125" s="462">
        <v>3275</v>
      </c>
      <c r="G125" s="462">
        <v>105</v>
      </c>
      <c r="H125" s="462">
        <v>419</v>
      </c>
      <c r="I125" s="477">
        <v>1155</v>
      </c>
      <c r="J125" s="462">
        <v>293</v>
      </c>
      <c r="K125" s="462">
        <v>543</v>
      </c>
      <c r="L125" s="462">
        <v>738</v>
      </c>
      <c r="M125" s="462">
        <v>168</v>
      </c>
      <c r="N125" s="462">
        <v>409</v>
      </c>
      <c r="O125" s="477">
        <v>579</v>
      </c>
      <c r="P125" s="462">
        <v>1828</v>
      </c>
      <c r="Q125" s="462">
        <v>723</v>
      </c>
      <c r="R125" s="462">
        <v>985</v>
      </c>
      <c r="S125" s="462">
        <v>120</v>
      </c>
      <c r="T125" s="462">
        <v>524</v>
      </c>
      <c r="U125" s="462">
        <v>760</v>
      </c>
      <c r="V125" s="462">
        <v>73</v>
      </c>
      <c r="W125" s="462">
        <v>625</v>
      </c>
      <c r="X125" s="462">
        <v>174</v>
      </c>
      <c r="Y125" s="462">
        <v>413</v>
      </c>
      <c r="Z125" s="462">
        <v>38</v>
      </c>
      <c r="AA125" s="462">
        <v>151</v>
      </c>
      <c r="AB125" s="462">
        <v>359</v>
      </c>
      <c r="AC125" s="477">
        <v>27</v>
      </c>
    </row>
    <row r="126" spans="1:29" ht="14.4" customHeight="1">
      <c r="A126" s="431"/>
      <c r="B126" s="479" t="s">
        <v>685</v>
      </c>
      <c r="C126" s="462">
        <v>5205</v>
      </c>
      <c r="D126" s="462">
        <v>295</v>
      </c>
      <c r="E126" s="462">
        <v>1512</v>
      </c>
      <c r="F126" s="462">
        <v>3679</v>
      </c>
      <c r="G126" s="462">
        <v>15</v>
      </c>
      <c r="H126" s="462">
        <v>103</v>
      </c>
      <c r="I126" s="477">
        <v>183</v>
      </c>
      <c r="J126" s="462">
        <v>35</v>
      </c>
      <c r="K126" s="462">
        <v>98</v>
      </c>
      <c r="L126" s="462">
        <v>154</v>
      </c>
      <c r="M126" s="462">
        <v>9</v>
      </c>
      <c r="N126" s="462">
        <v>61</v>
      </c>
      <c r="O126" s="477">
        <v>113</v>
      </c>
      <c r="P126" s="462">
        <v>1259</v>
      </c>
      <c r="Q126" s="462">
        <v>870</v>
      </c>
      <c r="R126" s="462">
        <v>361</v>
      </c>
      <c r="S126" s="462">
        <v>28</v>
      </c>
      <c r="T126" s="462">
        <v>627</v>
      </c>
      <c r="U126" s="462">
        <v>268</v>
      </c>
      <c r="V126" s="462">
        <v>20</v>
      </c>
      <c r="W126" s="462">
        <v>86</v>
      </c>
      <c r="X126" s="462">
        <v>43</v>
      </c>
      <c r="Y126" s="462">
        <v>41</v>
      </c>
      <c r="Z126" s="462">
        <v>2</v>
      </c>
      <c r="AA126" s="462">
        <v>38</v>
      </c>
      <c r="AB126" s="462">
        <v>34</v>
      </c>
      <c r="AC126" s="477">
        <v>1</v>
      </c>
    </row>
    <row r="127" spans="1:28" ht="14.4" customHeight="1">
      <c r="A127" s="431"/>
      <c r="B127" s="480" t="s">
        <v>516</v>
      </c>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row>
    <row r="128" spans="1:29" ht="14.4" customHeight="1">
      <c r="A128" s="826" t="s">
        <v>791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6"/>
      <c r="X128" s="826"/>
      <c r="Y128" s="826"/>
      <c r="Z128" s="826"/>
      <c r="AA128" s="826"/>
      <c r="AB128" s="826"/>
      <c r="AC128" s="826"/>
    </row>
    <row r="129" spans="1:29" ht="14.4" customHeight="1">
      <c r="A129" s="825" t="s">
        <v>517</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825"/>
      <c r="X129" s="825"/>
      <c r="Y129" s="825"/>
      <c r="Z129" s="825"/>
      <c r="AA129" s="825"/>
      <c r="AB129" s="825"/>
      <c r="AC129" s="825"/>
    </row>
    <row r="130" spans="1:30" s="454" customFormat="1" ht="14.4" customHeight="1">
      <c r="A130" s="422">
        <v>2018</v>
      </c>
      <c r="B130" s="423" t="s">
        <v>755</v>
      </c>
      <c r="C130" s="460">
        <v>41739</v>
      </c>
      <c r="D130" s="460">
        <v>21983</v>
      </c>
      <c r="E130" s="460">
        <v>33377</v>
      </c>
      <c r="F130" s="460">
        <v>8293</v>
      </c>
      <c r="G130" s="460">
        <v>69</v>
      </c>
      <c r="H130" s="460">
        <v>19161</v>
      </c>
      <c r="I130" s="470">
        <v>2762</v>
      </c>
      <c r="J130" s="460">
        <v>15510</v>
      </c>
      <c r="K130" s="460">
        <v>3115</v>
      </c>
      <c r="L130" s="460">
        <v>3298</v>
      </c>
      <c r="M130" s="460">
        <v>537</v>
      </c>
      <c r="N130" s="460">
        <v>941</v>
      </c>
      <c r="O130" s="470">
        <v>1284</v>
      </c>
      <c r="P130" s="424" t="s">
        <v>295</v>
      </c>
      <c r="Q130" s="424" t="s">
        <v>295</v>
      </c>
      <c r="R130" s="424" t="s">
        <v>295</v>
      </c>
      <c r="S130" s="424" t="s">
        <v>295</v>
      </c>
      <c r="T130" s="424" t="s">
        <v>295</v>
      </c>
      <c r="U130" s="424" t="s">
        <v>295</v>
      </c>
      <c r="V130" s="424" t="s">
        <v>295</v>
      </c>
      <c r="W130" s="424" t="s">
        <v>295</v>
      </c>
      <c r="X130" s="424" t="s">
        <v>295</v>
      </c>
      <c r="Y130" s="424" t="s">
        <v>295</v>
      </c>
      <c r="Z130" s="424" t="s">
        <v>295</v>
      </c>
      <c r="AA130" s="424" t="s">
        <v>295</v>
      </c>
      <c r="AB130" s="424" t="s">
        <v>295</v>
      </c>
      <c r="AC130" s="426" t="s">
        <v>295</v>
      </c>
      <c r="AD130" s="471"/>
    </row>
    <row r="131" spans="1:29" ht="14.4" customHeight="1">
      <c r="A131" s="422"/>
      <c r="B131" s="427" t="s">
        <v>756</v>
      </c>
      <c r="C131" s="455"/>
      <c r="D131" s="455"/>
      <c r="E131" s="455"/>
      <c r="F131" s="455"/>
      <c r="G131" s="455"/>
      <c r="H131" s="455"/>
      <c r="I131" s="471"/>
      <c r="J131" s="424"/>
      <c r="K131" s="424"/>
      <c r="L131" s="424"/>
      <c r="M131" s="424"/>
      <c r="N131" s="424"/>
      <c r="O131" s="424"/>
      <c r="P131" s="424"/>
      <c r="Q131" s="424"/>
      <c r="R131" s="424"/>
      <c r="S131" s="424"/>
      <c r="T131" s="424"/>
      <c r="U131" s="424"/>
      <c r="V131" s="424"/>
      <c r="W131" s="424"/>
      <c r="X131" s="424"/>
      <c r="Y131" s="424"/>
      <c r="Z131" s="424"/>
      <c r="AA131" s="424"/>
      <c r="AB131" s="424"/>
      <c r="AC131" s="426"/>
    </row>
    <row r="132" spans="1:30" s="454" customFormat="1" ht="14.4" customHeight="1">
      <c r="A132" s="472"/>
      <c r="B132" s="473" t="s">
        <v>1018</v>
      </c>
      <c r="C132" s="460">
        <v>10911</v>
      </c>
      <c r="D132" s="460">
        <v>2909</v>
      </c>
      <c r="E132" s="460">
        <v>4356</v>
      </c>
      <c r="F132" s="460">
        <v>6532</v>
      </c>
      <c r="G132" s="460">
        <v>23</v>
      </c>
      <c r="H132" s="460">
        <v>1474</v>
      </c>
      <c r="I132" s="470">
        <v>1418</v>
      </c>
      <c r="J132" s="460">
        <v>758</v>
      </c>
      <c r="K132" s="460">
        <v>928</v>
      </c>
      <c r="L132" s="460">
        <v>1206</v>
      </c>
      <c r="M132" s="460">
        <v>193</v>
      </c>
      <c r="N132" s="460">
        <v>506</v>
      </c>
      <c r="O132" s="470">
        <v>719</v>
      </c>
      <c r="P132" s="424" t="s">
        <v>295</v>
      </c>
      <c r="Q132" s="424" t="s">
        <v>295</v>
      </c>
      <c r="R132" s="424" t="s">
        <v>295</v>
      </c>
      <c r="S132" s="424" t="s">
        <v>295</v>
      </c>
      <c r="T132" s="424" t="s">
        <v>295</v>
      </c>
      <c r="U132" s="424" t="s">
        <v>295</v>
      </c>
      <c r="V132" s="424" t="s">
        <v>295</v>
      </c>
      <c r="W132" s="424" t="s">
        <v>295</v>
      </c>
      <c r="X132" s="424" t="s">
        <v>295</v>
      </c>
      <c r="Y132" s="424" t="s">
        <v>295</v>
      </c>
      <c r="Z132" s="424" t="s">
        <v>295</v>
      </c>
      <c r="AA132" s="424" t="s">
        <v>295</v>
      </c>
      <c r="AB132" s="424" t="s">
        <v>295</v>
      </c>
      <c r="AC132" s="426" t="s">
        <v>295</v>
      </c>
      <c r="AD132" s="471"/>
    </row>
    <row r="133" spans="1:29" ht="14.4" customHeight="1">
      <c r="A133" s="431"/>
      <c r="B133" s="474" t="s">
        <v>348</v>
      </c>
      <c r="C133" s="442"/>
      <c r="D133" s="442"/>
      <c r="E133" s="442"/>
      <c r="F133" s="442"/>
      <c r="G133" s="442"/>
      <c r="H133" s="442"/>
      <c r="J133" s="424"/>
      <c r="K133" s="424"/>
      <c r="L133" s="424"/>
      <c r="M133" s="424"/>
      <c r="N133" s="424"/>
      <c r="O133" s="424"/>
      <c r="P133" s="424"/>
      <c r="Q133" s="424"/>
      <c r="R133" s="424"/>
      <c r="S133" s="424"/>
      <c r="T133" s="424"/>
      <c r="U133" s="424"/>
      <c r="V133" s="424"/>
      <c r="W133" s="424"/>
      <c r="X133" s="424"/>
      <c r="Y133" s="424"/>
      <c r="Z133" s="424"/>
      <c r="AA133" s="424"/>
      <c r="AB133" s="424"/>
      <c r="AC133" s="426"/>
    </row>
    <row r="134" spans="1:29" ht="14.4" customHeight="1">
      <c r="A134" s="431"/>
      <c r="B134" s="476" t="s">
        <v>684</v>
      </c>
      <c r="C134" s="462">
        <v>2475</v>
      </c>
      <c r="D134" s="462">
        <v>1587</v>
      </c>
      <c r="E134" s="462">
        <v>1420</v>
      </c>
      <c r="F134" s="462">
        <v>1046</v>
      </c>
      <c r="G134" s="462">
        <v>9</v>
      </c>
      <c r="H134" s="462">
        <v>802</v>
      </c>
      <c r="I134" s="477">
        <v>776</v>
      </c>
      <c r="J134" s="462">
        <v>508</v>
      </c>
      <c r="K134" s="462">
        <v>457</v>
      </c>
      <c r="L134" s="462">
        <v>613</v>
      </c>
      <c r="M134" s="462">
        <v>133</v>
      </c>
      <c r="N134" s="462">
        <v>256</v>
      </c>
      <c r="O134" s="477">
        <v>386</v>
      </c>
      <c r="P134" s="424" t="s">
        <v>295</v>
      </c>
      <c r="Q134" s="424" t="s">
        <v>295</v>
      </c>
      <c r="R134" s="424" t="s">
        <v>295</v>
      </c>
      <c r="S134" s="424" t="s">
        <v>295</v>
      </c>
      <c r="T134" s="424" t="s">
        <v>295</v>
      </c>
      <c r="U134" s="424" t="s">
        <v>295</v>
      </c>
      <c r="V134" s="424" t="s">
        <v>295</v>
      </c>
      <c r="W134" s="424" t="s">
        <v>295</v>
      </c>
      <c r="X134" s="424" t="s">
        <v>295</v>
      </c>
      <c r="Y134" s="424" t="s">
        <v>295</v>
      </c>
      <c r="Z134" s="424" t="s">
        <v>295</v>
      </c>
      <c r="AA134" s="424" t="s">
        <v>295</v>
      </c>
      <c r="AB134" s="424" t="s">
        <v>295</v>
      </c>
      <c r="AC134" s="426" t="s">
        <v>295</v>
      </c>
    </row>
    <row r="135" spans="1:29" ht="14.4" customHeight="1">
      <c r="A135" s="431"/>
      <c r="B135" s="478" t="s">
        <v>514</v>
      </c>
      <c r="C135" s="442"/>
      <c r="D135" s="442"/>
      <c r="E135" s="442"/>
      <c r="F135" s="442"/>
      <c r="G135" s="442"/>
      <c r="H135" s="442"/>
      <c r="J135" s="442"/>
      <c r="K135" s="442"/>
      <c r="L135" s="442"/>
      <c r="M135" s="442"/>
      <c r="N135" s="442"/>
      <c r="O135" s="442"/>
      <c r="P135" s="424"/>
      <c r="Q135" s="424"/>
      <c r="R135" s="424"/>
      <c r="S135" s="424"/>
      <c r="T135" s="424"/>
      <c r="U135" s="424"/>
      <c r="V135" s="424"/>
      <c r="W135" s="424"/>
      <c r="X135" s="424"/>
      <c r="Y135" s="424"/>
      <c r="Z135" s="424"/>
      <c r="AA135" s="424"/>
      <c r="AB135" s="424"/>
      <c r="AC135" s="426"/>
    </row>
    <row r="136" spans="1:29" ht="14.4" customHeight="1">
      <c r="A136" s="431"/>
      <c r="B136" s="476" t="s">
        <v>191</v>
      </c>
      <c r="C136" s="462">
        <v>1832</v>
      </c>
      <c r="D136" s="462">
        <v>677</v>
      </c>
      <c r="E136" s="462">
        <v>940</v>
      </c>
      <c r="F136" s="462">
        <v>888</v>
      </c>
      <c r="G136" s="462">
        <v>4</v>
      </c>
      <c r="H136" s="462">
        <v>364</v>
      </c>
      <c r="I136" s="477">
        <v>310</v>
      </c>
      <c r="J136" s="462">
        <v>158</v>
      </c>
      <c r="K136" s="462">
        <v>237</v>
      </c>
      <c r="L136" s="462">
        <v>279</v>
      </c>
      <c r="M136" s="462">
        <v>42</v>
      </c>
      <c r="N136" s="462">
        <v>127</v>
      </c>
      <c r="O136" s="477">
        <v>141</v>
      </c>
      <c r="P136" s="424" t="s">
        <v>295</v>
      </c>
      <c r="Q136" s="424" t="s">
        <v>295</v>
      </c>
      <c r="R136" s="424" t="s">
        <v>295</v>
      </c>
      <c r="S136" s="424" t="s">
        <v>295</v>
      </c>
      <c r="T136" s="424" t="s">
        <v>295</v>
      </c>
      <c r="U136" s="424" t="s">
        <v>295</v>
      </c>
      <c r="V136" s="424" t="s">
        <v>295</v>
      </c>
      <c r="W136" s="424" t="s">
        <v>295</v>
      </c>
      <c r="X136" s="424" t="s">
        <v>295</v>
      </c>
      <c r="Y136" s="424" t="s">
        <v>295</v>
      </c>
      <c r="Z136" s="424" t="s">
        <v>295</v>
      </c>
      <c r="AA136" s="424" t="s">
        <v>295</v>
      </c>
      <c r="AB136" s="424" t="s">
        <v>295</v>
      </c>
      <c r="AC136" s="426" t="s">
        <v>295</v>
      </c>
    </row>
    <row r="137" spans="1:29" ht="14.4" customHeight="1">
      <c r="A137" s="431"/>
      <c r="B137" s="476" t="s">
        <v>337</v>
      </c>
      <c r="C137" s="462">
        <v>2626</v>
      </c>
      <c r="D137" s="462">
        <v>467</v>
      </c>
      <c r="E137" s="462">
        <v>1063</v>
      </c>
      <c r="F137" s="462">
        <v>1556</v>
      </c>
      <c r="G137" s="462">
        <v>7</v>
      </c>
      <c r="H137" s="462">
        <v>224</v>
      </c>
      <c r="I137" s="477">
        <v>239</v>
      </c>
      <c r="J137" s="462">
        <v>71</v>
      </c>
      <c r="K137" s="462">
        <v>171</v>
      </c>
      <c r="L137" s="462">
        <v>221</v>
      </c>
      <c r="M137" s="462">
        <v>16</v>
      </c>
      <c r="N137" s="462">
        <v>90</v>
      </c>
      <c r="O137" s="477">
        <v>133</v>
      </c>
      <c r="P137" s="424" t="s">
        <v>295</v>
      </c>
      <c r="Q137" s="424" t="s">
        <v>295</v>
      </c>
      <c r="R137" s="424" t="s">
        <v>295</v>
      </c>
      <c r="S137" s="424" t="s">
        <v>295</v>
      </c>
      <c r="T137" s="424" t="s">
        <v>295</v>
      </c>
      <c r="U137" s="424" t="s">
        <v>295</v>
      </c>
      <c r="V137" s="424" t="s">
        <v>295</v>
      </c>
      <c r="W137" s="424" t="s">
        <v>295</v>
      </c>
      <c r="X137" s="424" t="s">
        <v>295</v>
      </c>
      <c r="Y137" s="424" t="s">
        <v>295</v>
      </c>
      <c r="Z137" s="424" t="s">
        <v>295</v>
      </c>
      <c r="AA137" s="424" t="s">
        <v>295</v>
      </c>
      <c r="AB137" s="424" t="s">
        <v>295</v>
      </c>
      <c r="AC137" s="426" t="s">
        <v>295</v>
      </c>
    </row>
    <row r="138" spans="1:29" ht="14.4" customHeight="1">
      <c r="A138" s="431"/>
      <c r="B138" s="479" t="s">
        <v>685</v>
      </c>
      <c r="C138" s="462">
        <v>3977</v>
      </c>
      <c r="D138" s="462">
        <v>178</v>
      </c>
      <c r="E138" s="462">
        <v>932</v>
      </c>
      <c r="F138" s="462">
        <v>3042</v>
      </c>
      <c r="G138" s="462">
        <v>3</v>
      </c>
      <c r="H138" s="462">
        <v>84</v>
      </c>
      <c r="I138" s="477">
        <v>93</v>
      </c>
      <c r="J138" s="462">
        <v>21</v>
      </c>
      <c r="K138" s="462">
        <v>63</v>
      </c>
      <c r="L138" s="462">
        <v>93</v>
      </c>
      <c r="M138" s="462">
        <v>2</v>
      </c>
      <c r="N138" s="462">
        <v>33</v>
      </c>
      <c r="O138" s="477">
        <v>58</v>
      </c>
      <c r="P138" s="424" t="s">
        <v>295</v>
      </c>
      <c r="Q138" s="424" t="s">
        <v>295</v>
      </c>
      <c r="R138" s="424" t="s">
        <v>295</v>
      </c>
      <c r="S138" s="424" t="s">
        <v>295</v>
      </c>
      <c r="T138" s="424" t="s">
        <v>295</v>
      </c>
      <c r="U138" s="424" t="s">
        <v>295</v>
      </c>
      <c r="V138" s="424" t="s">
        <v>295</v>
      </c>
      <c r="W138" s="424" t="s">
        <v>295</v>
      </c>
      <c r="X138" s="424" t="s">
        <v>295</v>
      </c>
      <c r="Y138" s="424" t="s">
        <v>295</v>
      </c>
      <c r="Z138" s="424" t="s">
        <v>295</v>
      </c>
      <c r="AA138" s="424" t="s">
        <v>295</v>
      </c>
      <c r="AB138" s="424" t="s">
        <v>295</v>
      </c>
      <c r="AC138" s="426" t="s">
        <v>295</v>
      </c>
    </row>
    <row r="139" spans="1:29" ht="14.4" customHeight="1">
      <c r="A139" s="431"/>
      <c r="B139" s="480" t="s">
        <v>516</v>
      </c>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0"/>
    </row>
    <row r="140" spans="1:29" ht="14.4" customHeight="1">
      <c r="A140" s="826" t="s">
        <v>780</v>
      </c>
      <c r="B140" s="826"/>
      <c r="C140" s="826"/>
      <c r="D140" s="826"/>
      <c r="E140" s="826"/>
      <c r="F140" s="826"/>
      <c r="G140" s="826"/>
      <c r="H140" s="826"/>
      <c r="I140" s="826"/>
      <c r="J140" s="826"/>
      <c r="K140" s="826"/>
      <c r="L140" s="826"/>
      <c r="M140" s="826"/>
      <c r="N140" s="826"/>
      <c r="O140" s="826"/>
      <c r="P140" s="826"/>
      <c r="Q140" s="826"/>
      <c r="R140" s="826"/>
      <c r="S140" s="826"/>
      <c r="T140" s="826"/>
      <c r="U140" s="826"/>
      <c r="V140" s="826"/>
      <c r="W140" s="826"/>
      <c r="X140" s="826"/>
      <c r="Y140" s="826"/>
      <c r="Z140" s="826"/>
      <c r="AA140" s="826"/>
      <c r="AB140" s="826"/>
      <c r="AC140" s="826"/>
    </row>
    <row r="141" spans="1:29" ht="14.4" customHeight="1">
      <c r="A141" s="825" t="s">
        <v>442</v>
      </c>
      <c r="B141" s="825"/>
      <c r="C141" s="825"/>
      <c r="D141" s="825"/>
      <c r="E141" s="825"/>
      <c r="F141" s="825"/>
      <c r="G141" s="825"/>
      <c r="H141" s="825"/>
      <c r="I141" s="825"/>
      <c r="J141" s="825"/>
      <c r="K141" s="825"/>
      <c r="L141" s="825"/>
      <c r="M141" s="825"/>
      <c r="N141" s="825"/>
      <c r="O141" s="825"/>
      <c r="P141" s="825"/>
      <c r="Q141" s="825"/>
      <c r="R141" s="825"/>
      <c r="S141" s="825"/>
      <c r="T141" s="825"/>
      <c r="U141" s="825"/>
      <c r="V141" s="825"/>
      <c r="W141" s="825"/>
      <c r="X141" s="825"/>
      <c r="Y141" s="825"/>
      <c r="Z141" s="825"/>
      <c r="AA141" s="825"/>
      <c r="AB141" s="825"/>
      <c r="AC141" s="825"/>
    </row>
    <row r="142" spans="1:30" s="454" customFormat="1" ht="14.4" customHeight="1">
      <c r="A142" s="422">
        <v>2018</v>
      </c>
      <c r="B142" s="423" t="s">
        <v>755</v>
      </c>
      <c r="C142" s="460">
        <v>28632</v>
      </c>
      <c r="D142" s="460">
        <v>16071</v>
      </c>
      <c r="E142" s="460">
        <v>17400</v>
      </c>
      <c r="F142" s="460">
        <v>10634</v>
      </c>
      <c r="G142" s="460">
        <v>598</v>
      </c>
      <c r="H142" s="460">
        <v>9587</v>
      </c>
      <c r="I142" s="470">
        <v>5932</v>
      </c>
      <c r="J142" s="460">
        <v>8220</v>
      </c>
      <c r="K142" s="460">
        <v>3398</v>
      </c>
      <c r="L142" s="460">
        <v>3901</v>
      </c>
      <c r="M142" s="460">
        <v>1248</v>
      </c>
      <c r="N142" s="460">
        <v>1946</v>
      </c>
      <c r="O142" s="470">
        <v>2738</v>
      </c>
      <c r="P142" s="460">
        <v>5830</v>
      </c>
      <c r="Q142" s="460">
        <v>1725</v>
      </c>
      <c r="R142" s="460">
        <v>3390</v>
      </c>
      <c r="S142" s="460">
        <v>487</v>
      </c>
      <c r="T142" s="460">
        <v>1282</v>
      </c>
      <c r="U142" s="460">
        <v>2449</v>
      </c>
      <c r="V142" s="460">
        <v>272</v>
      </c>
      <c r="W142" s="460">
        <v>3143</v>
      </c>
      <c r="X142" s="460">
        <v>573</v>
      </c>
      <c r="Y142" s="460">
        <v>2182</v>
      </c>
      <c r="Z142" s="460">
        <v>288</v>
      </c>
      <c r="AA142" s="460">
        <v>466</v>
      </c>
      <c r="AB142" s="460">
        <v>1714</v>
      </c>
      <c r="AC142" s="470">
        <v>179</v>
      </c>
      <c r="AD142" s="471"/>
    </row>
    <row r="143" spans="1:28" ht="14.4" customHeight="1">
      <c r="A143" s="422"/>
      <c r="B143" s="427" t="s">
        <v>756</v>
      </c>
      <c r="C143" s="455"/>
      <c r="D143" s="455"/>
      <c r="E143" s="455"/>
      <c r="F143" s="455"/>
      <c r="G143" s="455"/>
      <c r="H143" s="455"/>
      <c r="I143" s="471"/>
      <c r="J143" s="455"/>
      <c r="K143" s="455"/>
      <c r="L143" s="455"/>
      <c r="M143" s="455"/>
      <c r="N143" s="455"/>
      <c r="O143" s="442"/>
      <c r="P143" s="442"/>
      <c r="Q143" s="442"/>
      <c r="R143" s="442"/>
      <c r="S143" s="442"/>
      <c r="T143" s="442"/>
      <c r="U143" s="442"/>
      <c r="V143" s="442"/>
      <c r="W143" s="442"/>
      <c r="X143" s="442"/>
      <c r="Y143" s="442"/>
      <c r="Z143" s="442"/>
      <c r="AA143" s="442"/>
      <c r="AB143" s="442"/>
    </row>
    <row r="144" spans="1:30" s="454" customFormat="1" ht="14.4" customHeight="1">
      <c r="A144" s="472"/>
      <c r="B144" s="473" t="s">
        <v>1018</v>
      </c>
      <c r="C144" s="460">
        <v>10546</v>
      </c>
      <c r="D144" s="460">
        <v>4256</v>
      </c>
      <c r="E144" s="460">
        <v>3098</v>
      </c>
      <c r="F144" s="460">
        <v>7168</v>
      </c>
      <c r="G144" s="460">
        <v>279</v>
      </c>
      <c r="H144" s="460">
        <v>934</v>
      </c>
      <c r="I144" s="470">
        <v>3070</v>
      </c>
      <c r="J144" s="460">
        <v>799</v>
      </c>
      <c r="K144" s="460">
        <v>1312</v>
      </c>
      <c r="L144" s="460">
        <v>1894</v>
      </c>
      <c r="M144" s="460">
        <v>470</v>
      </c>
      <c r="N144" s="460">
        <v>1036</v>
      </c>
      <c r="O144" s="470">
        <v>1564</v>
      </c>
      <c r="P144" s="460">
        <v>3417</v>
      </c>
      <c r="Q144" s="460">
        <v>1272</v>
      </c>
      <c r="R144" s="460">
        <v>1879</v>
      </c>
      <c r="S144" s="460">
        <v>266</v>
      </c>
      <c r="T144" s="460">
        <v>999</v>
      </c>
      <c r="U144" s="460">
        <v>1500</v>
      </c>
      <c r="V144" s="460">
        <v>189</v>
      </c>
      <c r="W144" s="460">
        <v>1590</v>
      </c>
      <c r="X144" s="460">
        <v>327</v>
      </c>
      <c r="Y144" s="460">
        <v>1122</v>
      </c>
      <c r="Z144" s="460">
        <v>142</v>
      </c>
      <c r="AA144" s="460">
        <v>280</v>
      </c>
      <c r="AB144" s="460">
        <v>956</v>
      </c>
      <c r="AC144" s="470">
        <v>111</v>
      </c>
      <c r="AD144" s="471"/>
    </row>
    <row r="145" spans="1:28" ht="14.4" customHeight="1">
      <c r="A145" s="431"/>
      <c r="B145" s="474" t="s">
        <v>348</v>
      </c>
      <c r="C145" s="442"/>
      <c r="D145" s="442"/>
      <c r="E145" s="442"/>
      <c r="F145" s="442"/>
      <c r="G145" s="442"/>
      <c r="H145" s="442"/>
      <c r="J145" s="442"/>
      <c r="K145" s="442"/>
      <c r="L145" s="442"/>
      <c r="M145" s="442"/>
      <c r="N145" s="442"/>
      <c r="O145" s="442"/>
      <c r="P145" s="442"/>
      <c r="Q145" s="442"/>
      <c r="R145" s="442"/>
      <c r="S145" s="442"/>
      <c r="T145" s="442"/>
      <c r="U145" s="442"/>
      <c r="V145" s="442"/>
      <c r="W145" s="442"/>
      <c r="X145" s="442"/>
      <c r="Y145" s="442"/>
      <c r="Z145" s="442"/>
      <c r="AA145" s="442"/>
      <c r="AB145" s="442"/>
    </row>
    <row r="146" spans="1:29" ht="14.4" customHeight="1">
      <c r="A146" s="431"/>
      <c r="B146" s="476" t="s">
        <v>684</v>
      </c>
      <c r="C146" s="462">
        <v>2599</v>
      </c>
      <c r="D146" s="462">
        <v>1914</v>
      </c>
      <c r="E146" s="462">
        <v>868</v>
      </c>
      <c r="F146" s="462">
        <v>1627</v>
      </c>
      <c r="G146" s="462">
        <v>105</v>
      </c>
      <c r="H146" s="462">
        <v>461</v>
      </c>
      <c r="I146" s="477">
        <v>1354</v>
      </c>
      <c r="J146" s="462">
        <v>425</v>
      </c>
      <c r="K146" s="462">
        <v>586</v>
      </c>
      <c r="L146" s="462">
        <v>804</v>
      </c>
      <c r="M146" s="462">
        <v>229</v>
      </c>
      <c r="N146" s="462">
        <v>462</v>
      </c>
      <c r="O146" s="477">
        <v>662</v>
      </c>
      <c r="P146" s="462">
        <v>918</v>
      </c>
      <c r="Q146" s="462">
        <v>182</v>
      </c>
      <c r="R146" s="462">
        <v>625</v>
      </c>
      <c r="S146" s="462">
        <v>111</v>
      </c>
      <c r="T146" s="462">
        <v>137</v>
      </c>
      <c r="U146" s="462">
        <v>485</v>
      </c>
      <c r="V146" s="462">
        <v>79</v>
      </c>
      <c r="W146" s="462">
        <v>694</v>
      </c>
      <c r="X146" s="462">
        <v>117</v>
      </c>
      <c r="Y146" s="462">
        <v>499</v>
      </c>
      <c r="Z146" s="462">
        <v>78</v>
      </c>
      <c r="AA146" s="462">
        <v>96</v>
      </c>
      <c r="AB146" s="462">
        <v>418</v>
      </c>
      <c r="AC146" s="477">
        <v>61</v>
      </c>
    </row>
    <row r="147" spans="1:28" ht="14.4" customHeight="1">
      <c r="A147" s="431"/>
      <c r="B147" s="478" t="s">
        <v>514</v>
      </c>
      <c r="C147" s="442"/>
      <c r="D147" s="442"/>
      <c r="E147" s="442"/>
      <c r="F147" s="442"/>
      <c r="G147" s="442"/>
      <c r="H147" s="442"/>
      <c r="J147" s="442"/>
      <c r="K147" s="442"/>
      <c r="L147" s="442"/>
      <c r="M147" s="442"/>
      <c r="N147" s="442"/>
      <c r="O147" s="442"/>
      <c r="P147" s="442"/>
      <c r="Q147" s="442"/>
      <c r="R147" s="442"/>
      <c r="S147" s="442"/>
      <c r="T147" s="442"/>
      <c r="U147" s="442"/>
      <c r="V147" s="442"/>
      <c r="W147" s="442"/>
      <c r="X147" s="442"/>
      <c r="Y147" s="442"/>
      <c r="Z147" s="442"/>
      <c r="AA147" s="442"/>
      <c r="AB147" s="442"/>
    </row>
    <row r="148" spans="1:29" ht="14.4" customHeight="1">
      <c r="A148" s="431"/>
      <c r="B148" s="476" t="s">
        <v>191</v>
      </c>
      <c r="C148" s="462">
        <v>2610</v>
      </c>
      <c r="D148" s="462">
        <v>1606</v>
      </c>
      <c r="E148" s="462">
        <v>809</v>
      </c>
      <c r="F148" s="462">
        <v>1700</v>
      </c>
      <c r="G148" s="462">
        <v>100</v>
      </c>
      <c r="H148" s="462">
        <v>348</v>
      </c>
      <c r="I148" s="477">
        <v>1166</v>
      </c>
      <c r="J148" s="462">
        <v>310</v>
      </c>
      <c r="K148" s="462">
        <v>472</v>
      </c>
      <c r="L148" s="462">
        <v>733</v>
      </c>
      <c r="M148" s="462">
        <v>205</v>
      </c>
      <c r="N148" s="462">
        <v>369</v>
      </c>
      <c r="O148" s="477">
        <v>592</v>
      </c>
      <c r="P148" s="462">
        <v>970</v>
      </c>
      <c r="Q148" s="462">
        <v>236</v>
      </c>
      <c r="R148" s="462">
        <v>635</v>
      </c>
      <c r="S148" s="462">
        <v>98</v>
      </c>
      <c r="T148" s="462">
        <v>175</v>
      </c>
      <c r="U148" s="462">
        <v>509</v>
      </c>
      <c r="V148" s="462">
        <v>67</v>
      </c>
      <c r="W148" s="462">
        <v>631</v>
      </c>
      <c r="X148" s="462">
        <v>121</v>
      </c>
      <c r="Y148" s="462">
        <v>458</v>
      </c>
      <c r="Z148" s="462">
        <v>53</v>
      </c>
      <c r="AA148" s="462">
        <v>101</v>
      </c>
      <c r="AB148" s="462">
        <v>385</v>
      </c>
      <c r="AC148" s="477">
        <v>40</v>
      </c>
    </row>
    <row r="149" spans="1:29" ht="14.4" customHeight="1">
      <c r="A149" s="431"/>
      <c r="B149" s="476" t="s">
        <v>337</v>
      </c>
      <c r="C149" s="462">
        <v>2361</v>
      </c>
      <c r="D149" s="462">
        <v>639</v>
      </c>
      <c r="E149" s="462">
        <v>694</v>
      </c>
      <c r="F149" s="462">
        <v>1595</v>
      </c>
      <c r="G149" s="462">
        <v>71</v>
      </c>
      <c r="H149" s="462">
        <v>104</v>
      </c>
      <c r="I149" s="477">
        <v>477</v>
      </c>
      <c r="J149" s="462">
        <v>61</v>
      </c>
      <c r="K149" s="462">
        <v>226</v>
      </c>
      <c r="L149" s="462">
        <v>294</v>
      </c>
      <c r="M149" s="462">
        <v>35</v>
      </c>
      <c r="N149" s="462">
        <v>183</v>
      </c>
      <c r="O149" s="477">
        <v>259</v>
      </c>
      <c r="P149" s="462">
        <v>804</v>
      </c>
      <c r="Q149" s="462">
        <v>360</v>
      </c>
      <c r="R149" s="462">
        <v>403</v>
      </c>
      <c r="S149" s="462">
        <v>41</v>
      </c>
      <c r="T149" s="462">
        <v>286</v>
      </c>
      <c r="U149" s="462">
        <v>324</v>
      </c>
      <c r="V149" s="462">
        <v>32</v>
      </c>
      <c r="W149" s="462">
        <v>231</v>
      </c>
      <c r="X149" s="462">
        <v>68</v>
      </c>
      <c r="Y149" s="462">
        <v>152</v>
      </c>
      <c r="Z149" s="462">
        <v>11</v>
      </c>
      <c r="AA149" s="462">
        <v>62</v>
      </c>
      <c r="AB149" s="462">
        <v>140</v>
      </c>
      <c r="AC149" s="477">
        <v>10</v>
      </c>
    </row>
    <row r="150" spans="1:29" ht="14.4" customHeight="1">
      <c r="A150" s="431"/>
      <c r="B150" s="479" t="s">
        <v>685</v>
      </c>
      <c r="C150" s="462">
        <v>2976</v>
      </c>
      <c r="D150" s="462">
        <v>97</v>
      </c>
      <c r="E150" s="462">
        <v>727</v>
      </c>
      <c r="F150" s="462">
        <v>2246</v>
      </c>
      <c r="G150" s="462">
        <v>4</v>
      </c>
      <c r="H150" s="462">
        <v>21</v>
      </c>
      <c r="I150" s="477">
        <v>73</v>
      </c>
      <c r="J150" s="462">
        <v>4</v>
      </c>
      <c r="K150" s="462">
        <v>27</v>
      </c>
      <c r="L150" s="462">
        <v>63</v>
      </c>
      <c r="M150" s="462">
        <v>1</v>
      </c>
      <c r="N150" s="462">
        <v>21</v>
      </c>
      <c r="O150" s="477">
        <v>51</v>
      </c>
      <c r="P150" s="462">
        <v>725</v>
      </c>
      <c r="Q150" s="462">
        <v>494</v>
      </c>
      <c r="R150" s="462">
        <v>215</v>
      </c>
      <c r="S150" s="462">
        <v>16</v>
      </c>
      <c r="T150" s="462">
        <v>401</v>
      </c>
      <c r="U150" s="462">
        <v>181</v>
      </c>
      <c r="V150" s="462">
        <v>11</v>
      </c>
      <c r="W150" s="462">
        <v>35</v>
      </c>
      <c r="X150" s="462">
        <v>22</v>
      </c>
      <c r="Y150" s="462">
        <v>13</v>
      </c>
      <c r="Z150" s="481" t="s">
        <v>37</v>
      </c>
      <c r="AA150" s="462">
        <v>22</v>
      </c>
      <c r="AB150" s="462">
        <v>13</v>
      </c>
      <c r="AC150" s="482" t="s">
        <v>37</v>
      </c>
    </row>
    <row r="151" spans="1:28" ht="14.4" customHeight="1">
      <c r="A151" s="431"/>
      <c r="B151" s="480" t="s">
        <v>516</v>
      </c>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row>
    <row r="152" ht="14.4" customHeight="1"/>
    <row r="153" ht="14.4" customHeight="1"/>
    <row r="154" ht="14.4" customHeight="1"/>
    <row r="155" ht="14.4" customHeight="1"/>
    <row r="156" ht="14.4" customHeight="1"/>
    <row r="157" ht="14.4" customHeight="1"/>
    <row r="158" ht="14.4" customHeight="1"/>
    <row r="159" ht="14.4" customHeight="1"/>
  </sheetData>
  <mergeCells count="48">
    <mergeCell ref="A128:AC128"/>
    <mergeCell ref="A129:AC129"/>
    <mergeCell ref="A140:AC140"/>
    <mergeCell ref="A92:AC92"/>
    <mergeCell ref="A141:AC141"/>
    <mergeCell ref="A93:AC93"/>
    <mergeCell ref="A104:AC104"/>
    <mergeCell ref="A105:AC105"/>
    <mergeCell ref="A116:AC116"/>
    <mergeCell ref="A117:AC117"/>
    <mergeCell ref="A57:AC57"/>
    <mergeCell ref="A68:AC68"/>
    <mergeCell ref="A69:AC69"/>
    <mergeCell ref="A80:AC80"/>
    <mergeCell ref="A81:AC81"/>
    <mergeCell ref="A33:AC33"/>
    <mergeCell ref="C5:C7"/>
    <mergeCell ref="A56:AC56"/>
    <mergeCell ref="E6:E7"/>
    <mergeCell ref="J6:J7"/>
    <mergeCell ref="K6:K7"/>
    <mergeCell ref="H5:O5"/>
    <mergeCell ref="A45:AC45"/>
    <mergeCell ref="A44:AC44"/>
    <mergeCell ref="AA6:AC6"/>
    <mergeCell ref="A8:AC8"/>
    <mergeCell ref="P6:P7"/>
    <mergeCell ref="A32:AC32"/>
    <mergeCell ref="A9:AC9"/>
    <mergeCell ref="D5:D7"/>
    <mergeCell ref="H6:H7"/>
    <mergeCell ref="A21:AC21"/>
    <mergeCell ref="A20:AC20"/>
    <mergeCell ref="T6:V6"/>
    <mergeCell ref="W6:W7"/>
    <mergeCell ref="L6:L7"/>
    <mergeCell ref="F6:F7"/>
    <mergeCell ref="G6:G7"/>
    <mergeCell ref="Q6:S6"/>
    <mergeCell ref="X6:Z6"/>
    <mergeCell ref="A1:AC1"/>
    <mergeCell ref="A2:AC2"/>
    <mergeCell ref="P5:V5"/>
    <mergeCell ref="W5:AC5"/>
    <mergeCell ref="I6:I7"/>
    <mergeCell ref="A5:B7"/>
    <mergeCell ref="M6:O6"/>
    <mergeCell ref="E5:G5"/>
  </mergeCells>
  <hyperlinks>
    <hyperlink ref="AC3" location="'Spis treści'!A1" display="Powrót do spisu treści"/>
    <hyperlink ref="AC4" location="Aneks.xlsx#'Spis treści'!A1" display="Aneks.xlsx#'Spis treści'!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6"/>
  <sheetViews>
    <sheetView workbookViewId="0" topLeftCell="A1">
      <selection activeCell="A1" sqref="A1:Q1"/>
    </sheetView>
  </sheetViews>
  <sheetFormatPr defaultColWidth="8.8515625" defaultRowHeight="15"/>
  <cols>
    <col min="1" max="1" width="8.8515625" style="447" customWidth="1"/>
    <col min="2" max="2" width="31.28125" style="447" customWidth="1"/>
    <col min="3" max="17" width="11.57421875" style="447" customWidth="1"/>
    <col min="18" max="16384" width="8.8515625" style="447" customWidth="1"/>
  </cols>
  <sheetData>
    <row r="1" spans="1:32" ht="36" customHeight="1">
      <c r="A1" s="812" t="s">
        <v>303</v>
      </c>
      <c r="B1" s="812"/>
      <c r="C1" s="812"/>
      <c r="D1" s="812"/>
      <c r="E1" s="812"/>
      <c r="F1" s="812"/>
      <c r="G1" s="812"/>
      <c r="H1" s="812"/>
      <c r="I1" s="812"/>
      <c r="J1" s="812"/>
      <c r="K1" s="812"/>
      <c r="L1" s="812"/>
      <c r="M1" s="812"/>
      <c r="N1" s="812"/>
      <c r="O1" s="812"/>
      <c r="P1" s="812"/>
      <c r="Q1" s="812"/>
      <c r="R1" s="446"/>
      <c r="S1" s="415"/>
      <c r="T1" s="446"/>
      <c r="U1" s="446"/>
      <c r="V1" s="446"/>
      <c r="W1" s="446"/>
      <c r="X1" s="446"/>
      <c r="Y1" s="446"/>
      <c r="Z1" s="446"/>
      <c r="AA1" s="446"/>
      <c r="AB1" s="446"/>
      <c r="AC1" s="446"/>
      <c r="AD1" s="446"/>
      <c r="AE1" s="439"/>
      <c r="AF1" s="439"/>
    </row>
    <row r="2" spans="1:32" ht="20.4" customHeight="1">
      <c r="A2" s="813" t="s">
        <v>346</v>
      </c>
      <c r="B2" s="813"/>
      <c r="C2" s="813"/>
      <c r="D2" s="813"/>
      <c r="E2" s="813"/>
      <c r="F2" s="813"/>
      <c r="G2" s="813"/>
      <c r="H2" s="813"/>
      <c r="I2" s="813"/>
      <c r="J2" s="813"/>
      <c r="K2" s="813"/>
      <c r="L2" s="813"/>
      <c r="M2" s="813"/>
      <c r="N2" s="813"/>
      <c r="O2" s="813"/>
      <c r="P2" s="813"/>
      <c r="Q2" s="813"/>
      <c r="R2" s="446"/>
      <c r="S2" s="415"/>
      <c r="T2" s="446"/>
      <c r="U2" s="446"/>
      <c r="V2" s="446"/>
      <c r="W2" s="446"/>
      <c r="X2" s="446"/>
      <c r="Y2" s="446"/>
      <c r="Z2" s="446"/>
      <c r="AA2" s="446"/>
      <c r="AB2" s="446"/>
      <c r="AC2" s="446"/>
      <c r="AD2" s="446"/>
      <c r="AE2" s="439"/>
      <c r="AF2" s="439"/>
    </row>
    <row r="3" spans="1:32" ht="20.4" customHeight="1">
      <c r="A3" s="417"/>
      <c r="B3" s="417"/>
      <c r="C3" s="417"/>
      <c r="D3" s="417"/>
      <c r="E3" s="417"/>
      <c r="F3" s="417"/>
      <c r="G3" s="417"/>
      <c r="H3" s="417"/>
      <c r="I3" s="417"/>
      <c r="J3" s="417"/>
      <c r="K3" s="417"/>
      <c r="L3" s="417"/>
      <c r="M3" s="417"/>
      <c r="N3" s="417"/>
      <c r="O3" s="417"/>
      <c r="P3" s="417"/>
      <c r="Q3" s="705" t="s">
        <v>590</v>
      </c>
      <c r="R3" s="446"/>
      <c r="S3" s="415"/>
      <c r="T3" s="446"/>
      <c r="U3" s="446"/>
      <c r="V3" s="446"/>
      <c r="W3" s="446"/>
      <c r="X3" s="446"/>
      <c r="Y3" s="446"/>
      <c r="Z3" s="446"/>
      <c r="AA3" s="446"/>
      <c r="AB3" s="446"/>
      <c r="AC3" s="446"/>
      <c r="AD3" s="446"/>
      <c r="AE3" s="439"/>
      <c r="AF3" s="439"/>
    </row>
    <row r="4" spans="17:32" ht="20.4" customHeight="1">
      <c r="Q4" s="706" t="s">
        <v>591</v>
      </c>
      <c r="R4" s="448"/>
      <c r="S4" s="449"/>
      <c r="T4" s="448"/>
      <c r="U4" s="448"/>
      <c r="V4" s="448"/>
      <c r="W4" s="448"/>
      <c r="X4" s="448"/>
      <c r="Y4" s="448"/>
      <c r="Z4" s="448"/>
      <c r="AA4" s="448"/>
      <c r="AB4" s="448"/>
      <c r="AC4" s="448"/>
      <c r="AD4" s="448"/>
      <c r="AE4" s="439"/>
      <c r="AF4" s="439"/>
    </row>
    <row r="5" spans="1:32" ht="30.6" customHeight="1">
      <c r="A5" s="838" t="s">
        <v>600</v>
      </c>
      <c r="B5" s="838"/>
      <c r="C5" s="821" t="s">
        <v>953</v>
      </c>
      <c r="D5" s="827"/>
      <c r="E5" s="827"/>
      <c r="F5" s="827"/>
      <c r="G5" s="827"/>
      <c r="H5" s="821" t="s">
        <v>686</v>
      </c>
      <c r="I5" s="827"/>
      <c r="J5" s="827"/>
      <c r="K5" s="827"/>
      <c r="L5" s="839"/>
      <c r="M5" s="821" t="s">
        <v>687</v>
      </c>
      <c r="N5" s="827"/>
      <c r="O5" s="827"/>
      <c r="P5" s="827"/>
      <c r="Q5" s="827"/>
      <c r="R5" s="439"/>
      <c r="S5" s="439"/>
      <c r="T5" s="439"/>
      <c r="U5" s="439"/>
      <c r="V5" s="439"/>
      <c r="W5" s="439"/>
      <c r="X5" s="439"/>
      <c r="Y5" s="439"/>
      <c r="Z5" s="439"/>
      <c r="AA5" s="439"/>
      <c r="AB5" s="439"/>
      <c r="AC5" s="439"/>
      <c r="AD5" s="439"/>
      <c r="AE5" s="439"/>
      <c r="AF5" s="439"/>
    </row>
    <row r="6" spans="1:17" ht="30" customHeight="1">
      <c r="A6" s="836"/>
      <c r="B6" s="836"/>
      <c r="C6" s="828" t="s">
        <v>954</v>
      </c>
      <c r="D6" s="821" t="s">
        <v>688</v>
      </c>
      <c r="E6" s="827"/>
      <c r="F6" s="839"/>
      <c r="G6" s="840" t="s">
        <v>689</v>
      </c>
      <c r="H6" s="828" t="s">
        <v>790</v>
      </c>
      <c r="I6" s="821" t="s">
        <v>688</v>
      </c>
      <c r="J6" s="827"/>
      <c r="K6" s="839"/>
      <c r="L6" s="840" t="s">
        <v>689</v>
      </c>
      <c r="M6" s="828" t="s">
        <v>790</v>
      </c>
      <c r="N6" s="821" t="s">
        <v>688</v>
      </c>
      <c r="O6" s="827"/>
      <c r="P6" s="839"/>
      <c r="Q6" s="840" t="s">
        <v>689</v>
      </c>
    </row>
    <row r="7" spans="1:17" ht="13.2" customHeight="1">
      <c r="A7" s="836"/>
      <c r="B7" s="836"/>
      <c r="C7" s="835"/>
      <c r="D7" s="828" t="s">
        <v>690</v>
      </c>
      <c r="E7" s="835" t="s">
        <v>691</v>
      </c>
      <c r="F7" s="835" t="s">
        <v>692</v>
      </c>
      <c r="G7" s="841"/>
      <c r="H7" s="835"/>
      <c r="I7" s="828" t="s">
        <v>690</v>
      </c>
      <c r="J7" s="835" t="s">
        <v>691</v>
      </c>
      <c r="K7" s="835" t="s">
        <v>692</v>
      </c>
      <c r="L7" s="841"/>
      <c r="M7" s="835"/>
      <c r="N7" s="828" t="s">
        <v>690</v>
      </c>
      <c r="O7" s="835" t="s">
        <v>691</v>
      </c>
      <c r="P7" s="835" t="s">
        <v>692</v>
      </c>
      <c r="Q7" s="841"/>
    </row>
    <row r="8" spans="1:17" ht="81" customHeight="1">
      <c r="A8" s="836"/>
      <c r="B8" s="836"/>
      <c r="C8" s="835"/>
      <c r="D8" s="835"/>
      <c r="E8" s="835"/>
      <c r="F8" s="835"/>
      <c r="G8" s="841"/>
      <c r="H8" s="835"/>
      <c r="I8" s="835"/>
      <c r="J8" s="835"/>
      <c r="K8" s="835"/>
      <c r="L8" s="841"/>
      <c r="M8" s="835"/>
      <c r="N8" s="835"/>
      <c r="O8" s="835"/>
      <c r="P8" s="835"/>
      <c r="Q8" s="841"/>
    </row>
    <row r="9" spans="1:17" ht="15" customHeight="1">
      <c r="A9" s="838" t="s">
        <v>785</v>
      </c>
      <c r="B9" s="838"/>
      <c r="C9" s="838"/>
      <c r="D9" s="838"/>
      <c r="E9" s="838"/>
      <c r="F9" s="838"/>
      <c r="G9" s="838"/>
      <c r="H9" s="838"/>
      <c r="I9" s="838"/>
      <c r="J9" s="838"/>
      <c r="K9" s="838"/>
      <c r="L9" s="838"/>
      <c r="M9" s="838"/>
      <c r="N9" s="838"/>
      <c r="O9" s="838"/>
      <c r="P9" s="838"/>
      <c r="Q9" s="838"/>
    </row>
    <row r="10" spans="1:18" ht="15" customHeight="1">
      <c r="A10" s="837" t="s">
        <v>227</v>
      </c>
      <c r="B10" s="837"/>
      <c r="C10" s="837"/>
      <c r="D10" s="837"/>
      <c r="E10" s="837"/>
      <c r="F10" s="837"/>
      <c r="G10" s="837"/>
      <c r="H10" s="837"/>
      <c r="I10" s="837"/>
      <c r="J10" s="837"/>
      <c r="K10" s="837"/>
      <c r="L10" s="837"/>
      <c r="M10" s="837"/>
      <c r="N10" s="837"/>
      <c r="O10" s="837"/>
      <c r="P10" s="837"/>
      <c r="Q10" s="837"/>
      <c r="R10" s="450"/>
    </row>
    <row r="11" spans="1:18" ht="15" customHeight="1">
      <c r="A11" s="422">
        <v>2010</v>
      </c>
      <c r="B11" s="423" t="s">
        <v>6</v>
      </c>
      <c r="C11" s="451">
        <v>60237</v>
      </c>
      <c r="D11" s="452">
        <v>33346</v>
      </c>
      <c r="E11" s="453">
        <v>8864</v>
      </c>
      <c r="F11" s="452">
        <v>24482</v>
      </c>
      <c r="G11" s="452">
        <v>26891</v>
      </c>
      <c r="H11" s="452">
        <v>20505</v>
      </c>
      <c r="I11" s="453">
        <v>11283</v>
      </c>
      <c r="J11" s="452">
        <v>2007</v>
      </c>
      <c r="K11" s="452">
        <v>9276</v>
      </c>
      <c r="L11" s="452">
        <v>9222</v>
      </c>
      <c r="M11" s="452">
        <v>39733</v>
      </c>
      <c r="N11" s="452">
        <v>22063</v>
      </c>
      <c r="O11" s="453">
        <v>6857</v>
      </c>
      <c r="P11" s="452">
        <v>15206</v>
      </c>
      <c r="Q11" s="453">
        <v>17669</v>
      </c>
      <c r="R11" s="439"/>
    </row>
    <row r="12" spans="1:18" ht="15" customHeight="1">
      <c r="A12" s="422"/>
      <c r="B12" s="427" t="s">
        <v>756</v>
      </c>
      <c r="C12" s="451"/>
      <c r="D12" s="452"/>
      <c r="E12" s="453"/>
      <c r="F12" s="452"/>
      <c r="G12" s="452"/>
      <c r="H12" s="452"/>
      <c r="I12" s="453"/>
      <c r="J12" s="452"/>
      <c r="K12" s="452"/>
      <c r="L12" s="452"/>
      <c r="M12" s="455"/>
      <c r="N12" s="455"/>
      <c r="O12" s="454"/>
      <c r="P12" s="455"/>
      <c r="Q12" s="454"/>
      <c r="R12" s="439"/>
    </row>
    <row r="13" spans="1:18" ht="15" customHeight="1">
      <c r="A13" s="431"/>
      <c r="B13" s="430" t="s">
        <v>585</v>
      </c>
      <c r="C13" s="451">
        <v>8380</v>
      </c>
      <c r="D13" s="452">
        <v>4475</v>
      </c>
      <c r="E13" s="453">
        <v>785</v>
      </c>
      <c r="F13" s="452">
        <v>3690</v>
      </c>
      <c r="G13" s="452">
        <v>3905</v>
      </c>
      <c r="H13" s="452">
        <v>3610</v>
      </c>
      <c r="I13" s="453">
        <v>2009</v>
      </c>
      <c r="J13" s="452">
        <v>242</v>
      </c>
      <c r="K13" s="452">
        <v>1767</v>
      </c>
      <c r="L13" s="452">
        <v>1601</v>
      </c>
      <c r="M13" s="452">
        <v>4770</v>
      </c>
      <c r="N13" s="452">
        <v>2466</v>
      </c>
      <c r="O13" s="453">
        <v>543</v>
      </c>
      <c r="P13" s="452">
        <v>1923</v>
      </c>
      <c r="Q13" s="453">
        <v>2304</v>
      </c>
      <c r="R13" s="439"/>
    </row>
    <row r="14" spans="1:18" ht="15" customHeight="1">
      <c r="A14" s="431"/>
      <c r="B14" s="427" t="s">
        <v>434</v>
      </c>
      <c r="C14" s="456"/>
      <c r="D14" s="457"/>
      <c r="E14" s="458"/>
      <c r="F14" s="457"/>
      <c r="G14" s="457"/>
      <c r="H14" s="457"/>
      <c r="I14" s="458"/>
      <c r="J14" s="457"/>
      <c r="K14" s="457"/>
      <c r="L14" s="457"/>
      <c r="M14" s="442"/>
      <c r="N14" s="442"/>
      <c r="P14" s="442"/>
      <c r="R14" s="439"/>
    </row>
    <row r="15" spans="1:18" ht="15" customHeight="1">
      <c r="A15" s="431"/>
      <c r="B15" s="437" t="s">
        <v>684</v>
      </c>
      <c r="C15" s="456">
        <v>5991</v>
      </c>
      <c r="D15" s="457">
        <v>3165</v>
      </c>
      <c r="E15" s="458">
        <v>620</v>
      </c>
      <c r="F15" s="457">
        <v>2546</v>
      </c>
      <c r="G15" s="457">
        <v>2826</v>
      </c>
      <c r="H15" s="457">
        <v>2593</v>
      </c>
      <c r="I15" s="458">
        <v>1423</v>
      </c>
      <c r="J15" s="457">
        <v>186</v>
      </c>
      <c r="K15" s="457">
        <v>1237</v>
      </c>
      <c r="L15" s="457">
        <v>1170</v>
      </c>
      <c r="M15" s="457">
        <v>3398</v>
      </c>
      <c r="N15" s="457">
        <v>1742</v>
      </c>
      <c r="O15" s="458">
        <v>433</v>
      </c>
      <c r="P15" s="457">
        <v>1309</v>
      </c>
      <c r="Q15" s="458">
        <v>1656</v>
      </c>
      <c r="R15" s="439"/>
    </row>
    <row r="16" spans="1:18" ht="15" customHeight="1">
      <c r="A16" s="431"/>
      <c r="B16" s="438" t="s">
        <v>514</v>
      </c>
      <c r="C16" s="456"/>
      <c r="D16" s="457"/>
      <c r="E16" s="458"/>
      <c r="F16" s="457"/>
      <c r="G16" s="457"/>
      <c r="H16" s="457"/>
      <c r="I16" s="458"/>
      <c r="J16" s="457"/>
      <c r="K16" s="457"/>
      <c r="L16" s="457"/>
      <c r="M16" s="442"/>
      <c r="N16" s="442"/>
      <c r="P16" s="442"/>
      <c r="R16" s="439"/>
    </row>
    <row r="17" spans="1:18" ht="15" customHeight="1">
      <c r="A17" s="431"/>
      <c r="B17" s="437" t="s">
        <v>191</v>
      </c>
      <c r="C17" s="456">
        <v>2389</v>
      </c>
      <c r="D17" s="457">
        <v>1310</v>
      </c>
      <c r="E17" s="458">
        <v>166</v>
      </c>
      <c r="F17" s="457">
        <v>1144</v>
      </c>
      <c r="G17" s="457">
        <v>1079</v>
      </c>
      <c r="H17" s="457">
        <v>1017</v>
      </c>
      <c r="I17" s="458">
        <v>587</v>
      </c>
      <c r="J17" s="457">
        <v>56</v>
      </c>
      <c r="K17" s="457">
        <v>531</v>
      </c>
      <c r="L17" s="457">
        <v>431</v>
      </c>
      <c r="M17" s="457">
        <v>1372</v>
      </c>
      <c r="N17" s="457">
        <v>723</v>
      </c>
      <c r="O17" s="458">
        <v>110</v>
      </c>
      <c r="P17" s="457">
        <v>614</v>
      </c>
      <c r="Q17" s="458">
        <v>649</v>
      </c>
      <c r="R17" s="439"/>
    </row>
    <row r="18" spans="1:17" ht="15" customHeight="1">
      <c r="A18" s="836" t="s">
        <v>435</v>
      </c>
      <c r="B18" s="836"/>
      <c r="C18" s="836"/>
      <c r="D18" s="836"/>
      <c r="E18" s="836"/>
      <c r="F18" s="836"/>
      <c r="G18" s="836"/>
      <c r="H18" s="836"/>
      <c r="I18" s="836"/>
      <c r="J18" s="836"/>
      <c r="K18" s="836"/>
      <c r="L18" s="836"/>
      <c r="M18" s="836"/>
      <c r="N18" s="836"/>
      <c r="O18" s="836"/>
      <c r="P18" s="836"/>
      <c r="Q18" s="836"/>
    </row>
    <row r="19" spans="1:17" ht="15" customHeight="1">
      <c r="A19" s="837" t="s">
        <v>436</v>
      </c>
      <c r="B19" s="837"/>
      <c r="C19" s="837"/>
      <c r="D19" s="837"/>
      <c r="E19" s="837"/>
      <c r="F19" s="837"/>
      <c r="G19" s="837"/>
      <c r="H19" s="837"/>
      <c r="I19" s="837"/>
      <c r="J19" s="837"/>
      <c r="K19" s="837"/>
      <c r="L19" s="837"/>
      <c r="M19" s="837"/>
      <c r="N19" s="837"/>
      <c r="O19" s="837"/>
      <c r="P19" s="837"/>
      <c r="Q19" s="837"/>
    </row>
    <row r="20" spans="1:18" ht="15" customHeight="1">
      <c r="A20" s="422">
        <v>2010</v>
      </c>
      <c r="B20" s="423" t="s">
        <v>755</v>
      </c>
      <c r="C20" s="424">
        <v>32574</v>
      </c>
      <c r="D20" s="440">
        <v>14456</v>
      </c>
      <c r="E20" s="424">
        <v>6573</v>
      </c>
      <c r="F20" s="424">
        <v>7883</v>
      </c>
      <c r="G20" s="424">
        <v>18118</v>
      </c>
      <c r="H20" s="440">
        <v>11317</v>
      </c>
      <c r="I20" s="424">
        <v>4938</v>
      </c>
      <c r="J20" s="424">
        <v>1450</v>
      </c>
      <c r="K20" s="424">
        <v>3488</v>
      </c>
      <c r="L20" s="440">
        <v>6379</v>
      </c>
      <c r="M20" s="424">
        <v>21257</v>
      </c>
      <c r="N20" s="424">
        <v>9518</v>
      </c>
      <c r="O20" s="424">
        <v>5123</v>
      </c>
      <c r="P20" s="424">
        <v>4395</v>
      </c>
      <c r="Q20" s="440">
        <v>11739</v>
      </c>
      <c r="R20" s="439"/>
    </row>
    <row r="21" spans="1:18" ht="15" customHeight="1">
      <c r="A21" s="422"/>
      <c r="B21" s="427" t="s">
        <v>756</v>
      </c>
      <c r="C21" s="455"/>
      <c r="D21" s="454"/>
      <c r="E21" s="455"/>
      <c r="F21" s="455"/>
      <c r="G21" s="455"/>
      <c r="H21" s="454"/>
      <c r="I21" s="455"/>
      <c r="J21" s="455"/>
      <c r="K21" s="455"/>
      <c r="L21" s="454"/>
      <c r="M21" s="455"/>
      <c r="N21" s="455"/>
      <c r="O21" s="455"/>
      <c r="P21" s="455"/>
      <c r="Q21" s="454"/>
      <c r="R21" s="439"/>
    </row>
    <row r="22" spans="1:18" ht="15" customHeight="1">
      <c r="A22" s="431"/>
      <c r="B22" s="430" t="s">
        <v>585</v>
      </c>
      <c r="C22" s="424">
        <v>5982</v>
      </c>
      <c r="D22" s="440">
        <v>2945</v>
      </c>
      <c r="E22" s="424">
        <v>632</v>
      </c>
      <c r="F22" s="424">
        <v>2314</v>
      </c>
      <c r="G22" s="424">
        <v>3037</v>
      </c>
      <c r="H22" s="440">
        <v>2515</v>
      </c>
      <c r="I22" s="424">
        <v>1300</v>
      </c>
      <c r="J22" s="424">
        <v>200</v>
      </c>
      <c r="K22" s="424">
        <v>1101</v>
      </c>
      <c r="L22" s="440">
        <v>1215</v>
      </c>
      <c r="M22" s="424">
        <v>3467</v>
      </c>
      <c r="N22" s="424">
        <v>1645</v>
      </c>
      <c r="O22" s="424">
        <v>432</v>
      </c>
      <c r="P22" s="424">
        <v>1213</v>
      </c>
      <c r="Q22" s="440">
        <v>1822</v>
      </c>
      <c r="R22" s="439"/>
    </row>
    <row r="23" spans="1:18" ht="15" customHeight="1">
      <c r="A23" s="431"/>
      <c r="B23" s="427" t="s">
        <v>434</v>
      </c>
      <c r="C23" s="442"/>
      <c r="E23" s="442"/>
      <c r="F23" s="442"/>
      <c r="G23" s="442"/>
      <c r="I23" s="442"/>
      <c r="J23" s="442"/>
      <c r="K23" s="442"/>
      <c r="M23" s="442"/>
      <c r="N23" s="442"/>
      <c r="O23" s="442"/>
      <c r="P23" s="442"/>
      <c r="R23" s="439"/>
    </row>
    <row r="24" spans="1:18" ht="15" customHeight="1">
      <c r="A24" s="431"/>
      <c r="B24" s="437" t="s">
        <v>684</v>
      </c>
      <c r="C24" s="432">
        <v>4112</v>
      </c>
      <c r="D24" s="443">
        <v>1992</v>
      </c>
      <c r="E24" s="432">
        <v>486</v>
      </c>
      <c r="F24" s="432">
        <v>1505</v>
      </c>
      <c r="G24" s="432">
        <v>2120</v>
      </c>
      <c r="H24" s="443">
        <v>1702</v>
      </c>
      <c r="I24" s="432">
        <v>864</v>
      </c>
      <c r="J24" s="432">
        <v>144</v>
      </c>
      <c r="K24" s="432">
        <v>721</v>
      </c>
      <c r="L24" s="443">
        <v>838</v>
      </c>
      <c r="M24" s="432">
        <v>2409</v>
      </c>
      <c r="N24" s="432">
        <v>1128</v>
      </c>
      <c r="O24" s="432">
        <v>343</v>
      </c>
      <c r="P24" s="432">
        <v>785</v>
      </c>
      <c r="Q24" s="443">
        <v>1282</v>
      </c>
      <c r="R24" s="439"/>
    </row>
    <row r="25" spans="1:18" ht="15" customHeight="1">
      <c r="A25" s="431"/>
      <c r="B25" s="438" t="s">
        <v>514</v>
      </c>
      <c r="C25" s="442"/>
      <c r="D25" s="439"/>
      <c r="E25" s="442"/>
      <c r="F25" s="442"/>
      <c r="G25" s="442"/>
      <c r="H25" s="439"/>
      <c r="I25" s="442"/>
      <c r="J25" s="442"/>
      <c r="K25" s="442"/>
      <c r="L25" s="439"/>
      <c r="M25" s="442"/>
      <c r="N25" s="442"/>
      <c r="O25" s="442"/>
      <c r="P25" s="442"/>
      <c r="Q25" s="439"/>
      <c r="R25" s="439"/>
    </row>
    <row r="26" spans="1:18" ht="15" customHeight="1">
      <c r="A26" s="431"/>
      <c r="B26" s="437" t="s">
        <v>191</v>
      </c>
      <c r="C26" s="432">
        <v>1871</v>
      </c>
      <c r="D26" s="443">
        <v>954</v>
      </c>
      <c r="E26" s="432">
        <v>145</v>
      </c>
      <c r="F26" s="432">
        <v>808</v>
      </c>
      <c r="G26" s="432">
        <v>917</v>
      </c>
      <c r="H26" s="443">
        <v>813</v>
      </c>
      <c r="I26" s="432">
        <v>436</v>
      </c>
      <c r="J26" s="432">
        <v>56</v>
      </c>
      <c r="K26" s="432">
        <v>380</v>
      </c>
      <c r="L26" s="443">
        <v>377</v>
      </c>
      <c r="M26" s="432">
        <v>1057</v>
      </c>
      <c r="N26" s="432">
        <v>517</v>
      </c>
      <c r="O26" s="432">
        <v>89</v>
      </c>
      <c r="P26" s="432">
        <v>428</v>
      </c>
      <c r="Q26" s="443">
        <v>540</v>
      </c>
      <c r="R26" s="439"/>
    </row>
    <row r="27" spans="1:18" ht="15" customHeight="1">
      <c r="A27" s="836" t="s">
        <v>437</v>
      </c>
      <c r="B27" s="836"/>
      <c r="C27" s="836"/>
      <c r="D27" s="836"/>
      <c r="E27" s="836"/>
      <c r="F27" s="836"/>
      <c r="G27" s="836"/>
      <c r="H27" s="836"/>
      <c r="I27" s="836"/>
      <c r="J27" s="836"/>
      <c r="K27" s="836"/>
      <c r="L27" s="836"/>
      <c r="M27" s="836"/>
      <c r="N27" s="836"/>
      <c r="O27" s="836"/>
      <c r="P27" s="836"/>
      <c r="Q27" s="836"/>
      <c r="R27" s="439"/>
    </row>
    <row r="28" spans="1:18" ht="15" customHeight="1">
      <c r="A28" s="458" t="s">
        <v>534</v>
      </c>
      <c r="B28" s="458"/>
      <c r="C28" s="458"/>
      <c r="D28" s="458"/>
      <c r="E28" s="458"/>
      <c r="F28" s="458"/>
      <c r="G28" s="458"/>
      <c r="H28" s="458"/>
      <c r="I28" s="458"/>
      <c r="J28" s="458"/>
      <c r="K28" s="458"/>
      <c r="L28" s="458"/>
      <c r="M28" s="458"/>
      <c r="N28" s="458"/>
      <c r="O28" s="458"/>
      <c r="P28" s="457"/>
      <c r="Q28" s="458"/>
      <c r="R28" s="439"/>
    </row>
    <row r="29" spans="1:18" ht="15" customHeight="1">
      <c r="A29" s="422">
        <v>2010</v>
      </c>
      <c r="B29" s="423" t="s">
        <v>755</v>
      </c>
      <c r="C29" s="452">
        <v>27663</v>
      </c>
      <c r="D29" s="453">
        <v>18890</v>
      </c>
      <c r="E29" s="452">
        <v>2291</v>
      </c>
      <c r="F29" s="452">
        <v>16599</v>
      </c>
      <c r="G29" s="452">
        <v>8773</v>
      </c>
      <c r="H29" s="453">
        <v>9188</v>
      </c>
      <c r="I29" s="452">
        <v>6345</v>
      </c>
      <c r="J29" s="452">
        <v>557</v>
      </c>
      <c r="K29" s="452">
        <v>5788</v>
      </c>
      <c r="L29" s="453">
        <v>2843</v>
      </c>
      <c r="M29" s="452">
        <v>18475</v>
      </c>
      <c r="N29" s="452">
        <v>12545</v>
      </c>
      <c r="O29" s="451">
        <v>1734</v>
      </c>
      <c r="P29" s="452">
        <v>10812</v>
      </c>
      <c r="Q29" s="453">
        <v>5930</v>
      </c>
      <c r="R29" s="439"/>
    </row>
    <row r="30" spans="1:18" ht="15" customHeight="1">
      <c r="A30" s="422"/>
      <c r="B30" s="427" t="s">
        <v>756</v>
      </c>
      <c r="C30" s="452"/>
      <c r="D30" s="453"/>
      <c r="E30" s="452"/>
      <c r="F30" s="452"/>
      <c r="G30" s="452"/>
      <c r="H30" s="453"/>
      <c r="I30" s="452"/>
      <c r="J30" s="452"/>
      <c r="K30" s="452"/>
      <c r="L30" s="453"/>
      <c r="M30" s="455"/>
      <c r="N30" s="455"/>
      <c r="O30" s="459"/>
      <c r="P30" s="455"/>
      <c r="Q30" s="454"/>
      <c r="R30" s="439"/>
    </row>
    <row r="31" spans="1:17" ht="15" customHeight="1">
      <c r="A31" s="422"/>
      <c r="B31" s="430" t="s">
        <v>585</v>
      </c>
      <c r="C31" s="452">
        <v>2398</v>
      </c>
      <c r="D31" s="453">
        <v>1530</v>
      </c>
      <c r="E31" s="452">
        <v>154</v>
      </c>
      <c r="F31" s="452">
        <v>1376</v>
      </c>
      <c r="G31" s="452">
        <v>868</v>
      </c>
      <c r="H31" s="453">
        <v>1095</v>
      </c>
      <c r="I31" s="452">
        <v>709</v>
      </c>
      <c r="J31" s="452">
        <v>43</v>
      </c>
      <c r="K31" s="452">
        <v>666</v>
      </c>
      <c r="L31" s="453">
        <v>386</v>
      </c>
      <c r="M31" s="452">
        <v>1304</v>
      </c>
      <c r="N31" s="452">
        <v>821</v>
      </c>
      <c r="O31" s="451">
        <v>111</v>
      </c>
      <c r="P31" s="452">
        <v>710</v>
      </c>
      <c r="Q31" s="453">
        <v>483</v>
      </c>
    </row>
    <row r="32" spans="1:16" ht="15" customHeight="1">
      <c r="A32" s="431"/>
      <c r="B32" s="427" t="s">
        <v>434</v>
      </c>
      <c r="C32" s="457"/>
      <c r="D32" s="458"/>
      <c r="E32" s="457"/>
      <c r="F32" s="457"/>
      <c r="G32" s="457"/>
      <c r="H32" s="458"/>
      <c r="I32" s="457"/>
      <c r="J32" s="457"/>
      <c r="K32" s="457"/>
      <c r="L32" s="458"/>
      <c r="M32" s="442"/>
      <c r="N32" s="442"/>
      <c r="O32" s="444"/>
      <c r="P32" s="442"/>
    </row>
    <row r="33" spans="1:17" ht="15" customHeight="1">
      <c r="A33" s="431"/>
      <c r="B33" s="437" t="s">
        <v>684</v>
      </c>
      <c r="C33" s="457">
        <v>1879</v>
      </c>
      <c r="D33" s="458">
        <v>1174</v>
      </c>
      <c r="E33" s="457">
        <v>133</v>
      </c>
      <c r="F33" s="457">
        <v>1040</v>
      </c>
      <c r="G33" s="457">
        <v>706</v>
      </c>
      <c r="H33" s="458">
        <v>890</v>
      </c>
      <c r="I33" s="457">
        <v>559</v>
      </c>
      <c r="J33" s="457">
        <v>43</v>
      </c>
      <c r="K33" s="457">
        <v>516</v>
      </c>
      <c r="L33" s="458">
        <v>332</v>
      </c>
      <c r="M33" s="457">
        <v>989</v>
      </c>
      <c r="N33" s="457">
        <v>615</v>
      </c>
      <c r="O33" s="456">
        <v>91</v>
      </c>
      <c r="P33" s="457">
        <v>524</v>
      </c>
      <c r="Q33" s="458">
        <v>374</v>
      </c>
    </row>
    <row r="34" spans="1:17" ht="15" customHeight="1">
      <c r="A34" s="431"/>
      <c r="B34" s="438" t="s">
        <v>514</v>
      </c>
      <c r="C34" s="457"/>
      <c r="D34" s="458"/>
      <c r="E34" s="457"/>
      <c r="F34" s="457"/>
      <c r="G34" s="457"/>
      <c r="H34" s="458"/>
      <c r="I34" s="457"/>
      <c r="J34" s="457"/>
      <c r="K34" s="457"/>
      <c r="L34" s="458"/>
      <c r="M34" s="442"/>
      <c r="N34" s="442"/>
      <c r="O34" s="444"/>
      <c r="P34" s="442"/>
      <c r="Q34" s="439"/>
    </row>
    <row r="35" spans="1:17" ht="15" customHeight="1">
      <c r="A35" s="431"/>
      <c r="B35" s="437" t="s">
        <v>191</v>
      </c>
      <c r="C35" s="457">
        <v>519</v>
      </c>
      <c r="D35" s="458">
        <v>356</v>
      </c>
      <c r="E35" s="457">
        <v>21</v>
      </c>
      <c r="F35" s="457">
        <v>336</v>
      </c>
      <c r="G35" s="457">
        <v>162</v>
      </c>
      <c r="H35" s="458">
        <v>204</v>
      </c>
      <c r="I35" s="457">
        <v>150</v>
      </c>
      <c r="J35" s="457" t="s">
        <v>37</v>
      </c>
      <c r="K35" s="457">
        <v>150</v>
      </c>
      <c r="L35" s="458">
        <v>54</v>
      </c>
      <c r="M35" s="457">
        <v>315</v>
      </c>
      <c r="N35" s="457">
        <v>206</v>
      </c>
      <c r="O35" s="456">
        <v>21</v>
      </c>
      <c r="P35" s="457">
        <v>186</v>
      </c>
      <c r="Q35" s="458">
        <v>109</v>
      </c>
    </row>
    <row r="36" spans="1:17" ht="15" customHeight="1">
      <c r="A36" s="836" t="s">
        <v>779</v>
      </c>
      <c r="B36" s="836"/>
      <c r="C36" s="836"/>
      <c r="D36" s="836"/>
      <c r="E36" s="836"/>
      <c r="F36" s="836"/>
      <c r="G36" s="836"/>
      <c r="H36" s="836"/>
      <c r="I36" s="836"/>
      <c r="J36" s="836"/>
      <c r="K36" s="836"/>
      <c r="L36" s="836"/>
      <c r="M36" s="836"/>
      <c r="N36" s="836"/>
      <c r="O36" s="836"/>
      <c r="P36" s="836"/>
      <c r="Q36" s="836"/>
    </row>
    <row r="37" spans="1:17" ht="15" customHeight="1">
      <c r="A37" s="837" t="s">
        <v>438</v>
      </c>
      <c r="B37" s="837"/>
      <c r="C37" s="837"/>
      <c r="D37" s="837"/>
      <c r="E37" s="837"/>
      <c r="F37" s="837"/>
      <c r="G37" s="837"/>
      <c r="H37" s="837"/>
      <c r="I37" s="837"/>
      <c r="J37" s="837"/>
      <c r="K37" s="837"/>
      <c r="L37" s="837"/>
      <c r="M37" s="837"/>
      <c r="N37" s="837"/>
      <c r="O37" s="837"/>
      <c r="P37" s="837"/>
      <c r="Q37" s="837"/>
    </row>
    <row r="38" spans="1:17" ht="15" customHeight="1">
      <c r="A38" s="422">
        <v>2013</v>
      </c>
      <c r="B38" s="423" t="s">
        <v>6</v>
      </c>
      <c r="C38" s="460">
        <v>61501</v>
      </c>
      <c r="D38" s="461">
        <v>36227</v>
      </c>
      <c r="E38" s="460">
        <v>10439</v>
      </c>
      <c r="F38" s="460">
        <v>25788</v>
      </c>
      <c r="G38" s="460">
        <v>25275</v>
      </c>
      <c r="H38" s="461">
        <v>20978</v>
      </c>
      <c r="I38" s="460">
        <v>12327</v>
      </c>
      <c r="J38" s="460">
        <v>2331</v>
      </c>
      <c r="K38" s="460">
        <v>9995</v>
      </c>
      <c r="L38" s="461">
        <v>8651</v>
      </c>
      <c r="M38" s="460">
        <v>40524</v>
      </c>
      <c r="N38" s="460">
        <v>23900</v>
      </c>
      <c r="O38" s="460">
        <v>8108</v>
      </c>
      <c r="P38" s="460">
        <v>15792</v>
      </c>
      <c r="Q38" s="461">
        <v>16624</v>
      </c>
    </row>
    <row r="39" spans="1:17" ht="15" customHeight="1">
      <c r="A39" s="422"/>
      <c r="B39" s="427" t="s">
        <v>756</v>
      </c>
      <c r="C39" s="455"/>
      <c r="D39" s="454"/>
      <c r="E39" s="455"/>
      <c r="F39" s="455"/>
      <c r="G39" s="455"/>
      <c r="H39" s="454"/>
      <c r="I39" s="455"/>
      <c r="J39" s="455"/>
      <c r="K39" s="455"/>
      <c r="L39" s="454"/>
      <c r="M39" s="455"/>
      <c r="N39" s="455"/>
      <c r="O39" s="455"/>
      <c r="P39" s="455"/>
      <c r="Q39" s="454"/>
    </row>
    <row r="40" spans="1:17" ht="15" customHeight="1">
      <c r="A40" s="431"/>
      <c r="B40" s="430" t="s">
        <v>585</v>
      </c>
      <c r="C40" s="460">
        <v>9887</v>
      </c>
      <c r="D40" s="461">
        <v>5400</v>
      </c>
      <c r="E40" s="460">
        <v>1012</v>
      </c>
      <c r="F40" s="460">
        <v>4388</v>
      </c>
      <c r="G40" s="460">
        <v>4487</v>
      </c>
      <c r="H40" s="461">
        <v>4185</v>
      </c>
      <c r="I40" s="460">
        <v>2468</v>
      </c>
      <c r="J40" s="460">
        <v>253</v>
      </c>
      <c r="K40" s="460">
        <v>2214</v>
      </c>
      <c r="L40" s="461">
        <v>1717</v>
      </c>
      <c r="M40" s="460">
        <v>5701</v>
      </c>
      <c r="N40" s="460">
        <v>2932</v>
      </c>
      <c r="O40" s="460">
        <v>758</v>
      </c>
      <c r="P40" s="460">
        <v>2173</v>
      </c>
      <c r="Q40" s="461">
        <v>2770</v>
      </c>
    </row>
    <row r="41" spans="1:16" ht="15" customHeight="1">
      <c r="A41" s="431"/>
      <c r="B41" s="427" t="s">
        <v>434</v>
      </c>
      <c r="C41" s="442"/>
      <c r="E41" s="442"/>
      <c r="F41" s="442"/>
      <c r="G41" s="442"/>
      <c r="I41" s="442"/>
      <c r="J41" s="442"/>
      <c r="K41" s="442"/>
      <c r="M41" s="442"/>
      <c r="N41" s="442"/>
      <c r="O41" s="442"/>
      <c r="P41" s="442"/>
    </row>
    <row r="42" spans="1:17" ht="15" customHeight="1">
      <c r="A42" s="431"/>
      <c r="B42" s="437" t="s">
        <v>684</v>
      </c>
      <c r="C42" s="462">
        <v>6559</v>
      </c>
      <c r="D42" s="463">
        <v>3536</v>
      </c>
      <c r="E42" s="462">
        <v>754</v>
      </c>
      <c r="F42" s="462">
        <v>2782</v>
      </c>
      <c r="G42" s="462">
        <v>3023</v>
      </c>
      <c r="H42" s="463">
        <v>2787</v>
      </c>
      <c r="I42" s="462">
        <v>1626</v>
      </c>
      <c r="J42" s="462">
        <v>211</v>
      </c>
      <c r="K42" s="462">
        <v>1415</v>
      </c>
      <c r="L42" s="463">
        <v>1161</v>
      </c>
      <c r="M42" s="462">
        <v>3771</v>
      </c>
      <c r="N42" s="462">
        <v>1910</v>
      </c>
      <c r="O42" s="462">
        <v>543</v>
      </c>
      <c r="P42" s="462">
        <v>1367</v>
      </c>
      <c r="Q42" s="463">
        <v>1862</v>
      </c>
    </row>
    <row r="43" spans="1:17" ht="15" customHeight="1">
      <c r="A43" s="431"/>
      <c r="B43" s="438" t="s">
        <v>514</v>
      </c>
      <c r="C43" s="442"/>
      <c r="D43" s="439"/>
      <c r="E43" s="442"/>
      <c r="F43" s="442"/>
      <c r="G43" s="442"/>
      <c r="H43" s="439"/>
      <c r="I43" s="442"/>
      <c r="J43" s="442"/>
      <c r="K43" s="442"/>
      <c r="L43" s="439"/>
      <c r="M43" s="442"/>
      <c r="N43" s="442"/>
      <c r="O43" s="442"/>
      <c r="P43" s="442"/>
      <c r="Q43" s="439"/>
    </row>
    <row r="44" spans="1:17" ht="15" customHeight="1">
      <c r="A44" s="431"/>
      <c r="B44" s="437" t="s">
        <v>191</v>
      </c>
      <c r="C44" s="462">
        <v>3328</v>
      </c>
      <c r="D44" s="463">
        <v>1864</v>
      </c>
      <c r="E44" s="462">
        <v>258</v>
      </c>
      <c r="F44" s="462">
        <v>1606</v>
      </c>
      <c r="G44" s="462">
        <v>1464</v>
      </c>
      <c r="H44" s="463">
        <v>1398</v>
      </c>
      <c r="I44" s="462">
        <v>842</v>
      </c>
      <c r="J44" s="462">
        <v>42</v>
      </c>
      <c r="K44" s="462">
        <v>800</v>
      </c>
      <c r="L44" s="463">
        <v>556</v>
      </c>
      <c r="M44" s="462">
        <v>1930</v>
      </c>
      <c r="N44" s="462">
        <v>1022</v>
      </c>
      <c r="O44" s="462">
        <v>216</v>
      </c>
      <c r="P44" s="462">
        <v>806</v>
      </c>
      <c r="Q44" s="463">
        <v>908</v>
      </c>
    </row>
    <row r="45" spans="1:17" ht="15" customHeight="1">
      <c r="A45" s="836" t="s">
        <v>435</v>
      </c>
      <c r="B45" s="836"/>
      <c r="C45" s="836"/>
      <c r="D45" s="836"/>
      <c r="E45" s="836"/>
      <c r="F45" s="836"/>
      <c r="G45" s="836"/>
      <c r="H45" s="836"/>
      <c r="I45" s="836"/>
      <c r="J45" s="836"/>
      <c r="K45" s="836"/>
      <c r="L45" s="836"/>
      <c r="M45" s="836"/>
      <c r="N45" s="836"/>
      <c r="O45" s="836"/>
      <c r="P45" s="836"/>
      <c r="Q45" s="836"/>
    </row>
    <row r="46" spans="1:17" ht="15" customHeight="1">
      <c r="A46" s="837" t="s">
        <v>436</v>
      </c>
      <c r="B46" s="837"/>
      <c r="C46" s="837"/>
      <c r="D46" s="837"/>
      <c r="E46" s="837"/>
      <c r="F46" s="837"/>
      <c r="G46" s="837"/>
      <c r="H46" s="837"/>
      <c r="I46" s="837"/>
      <c r="J46" s="837"/>
      <c r="K46" s="837"/>
      <c r="L46" s="837"/>
      <c r="M46" s="837"/>
      <c r="N46" s="837"/>
      <c r="O46" s="837"/>
      <c r="P46" s="837"/>
      <c r="Q46" s="837"/>
    </row>
    <row r="47" spans="1:17" ht="15" customHeight="1">
      <c r="A47" s="422">
        <v>2013</v>
      </c>
      <c r="B47" s="423" t="s">
        <v>755</v>
      </c>
      <c r="C47" s="460">
        <v>33019</v>
      </c>
      <c r="D47" s="461">
        <v>16077</v>
      </c>
      <c r="E47" s="460">
        <v>7703</v>
      </c>
      <c r="F47" s="460">
        <v>8375</v>
      </c>
      <c r="G47" s="460">
        <v>16942</v>
      </c>
      <c r="H47" s="461">
        <v>11533</v>
      </c>
      <c r="I47" s="460">
        <v>5536</v>
      </c>
      <c r="J47" s="460">
        <v>1659</v>
      </c>
      <c r="K47" s="460">
        <v>3877</v>
      </c>
      <c r="L47" s="461">
        <v>5998</v>
      </c>
      <c r="M47" s="460">
        <v>21486</v>
      </c>
      <c r="N47" s="460">
        <v>10542</v>
      </c>
      <c r="O47" s="460">
        <v>6044</v>
      </c>
      <c r="P47" s="460">
        <v>4498</v>
      </c>
      <c r="Q47" s="461">
        <v>10945</v>
      </c>
    </row>
    <row r="48" spans="1:17" ht="15" customHeight="1">
      <c r="A48" s="422"/>
      <c r="B48" s="427" t="s">
        <v>756</v>
      </c>
      <c r="C48" s="455"/>
      <c r="D48" s="454"/>
      <c r="E48" s="455"/>
      <c r="F48" s="455"/>
      <c r="G48" s="455"/>
      <c r="H48" s="454"/>
      <c r="I48" s="455"/>
      <c r="J48" s="455"/>
      <c r="K48" s="455"/>
      <c r="L48" s="454"/>
      <c r="M48" s="455"/>
      <c r="N48" s="455"/>
      <c r="O48" s="455"/>
      <c r="P48" s="455"/>
      <c r="Q48" s="454"/>
    </row>
    <row r="49" spans="1:17" ht="15" customHeight="1">
      <c r="A49" s="431"/>
      <c r="B49" s="430" t="s">
        <v>585</v>
      </c>
      <c r="C49" s="460">
        <v>6950</v>
      </c>
      <c r="D49" s="461">
        <v>3567</v>
      </c>
      <c r="E49" s="460">
        <v>818</v>
      </c>
      <c r="F49" s="460">
        <v>2749</v>
      </c>
      <c r="G49" s="460">
        <v>3383</v>
      </c>
      <c r="H49" s="461">
        <v>2852</v>
      </c>
      <c r="I49" s="460">
        <v>1589</v>
      </c>
      <c r="J49" s="460">
        <v>206</v>
      </c>
      <c r="K49" s="460">
        <v>1383</v>
      </c>
      <c r="L49" s="461">
        <v>1263</v>
      </c>
      <c r="M49" s="460">
        <v>4098</v>
      </c>
      <c r="N49" s="460">
        <v>1978</v>
      </c>
      <c r="O49" s="460">
        <v>612</v>
      </c>
      <c r="P49" s="460">
        <v>1366</v>
      </c>
      <c r="Q49" s="461">
        <v>2120</v>
      </c>
    </row>
    <row r="50" spans="1:16" ht="15" customHeight="1">
      <c r="A50" s="431"/>
      <c r="B50" s="427" t="s">
        <v>434</v>
      </c>
      <c r="C50" s="442"/>
      <c r="E50" s="442"/>
      <c r="F50" s="442"/>
      <c r="G50" s="442"/>
      <c r="I50" s="442"/>
      <c r="J50" s="442"/>
      <c r="K50" s="442"/>
      <c r="M50" s="442"/>
      <c r="N50" s="442"/>
      <c r="O50" s="442"/>
      <c r="P50" s="442"/>
    </row>
    <row r="51" spans="1:17" ht="15" customHeight="1">
      <c r="A51" s="431"/>
      <c r="B51" s="437" t="s">
        <v>684</v>
      </c>
      <c r="C51" s="462">
        <v>4309</v>
      </c>
      <c r="D51" s="463">
        <v>2182</v>
      </c>
      <c r="E51" s="462">
        <v>588</v>
      </c>
      <c r="F51" s="462">
        <v>1594</v>
      </c>
      <c r="G51" s="462">
        <v>2128</v>
      </c>
      <c r="H51" s="463">
        <v>1738</v>
      </c>
      <c r="I51" s="462">
        <v>960</v>
      </c>
      <c r="J51" s="462">
        <v>168</v>
      </c>
      <c r="K51" s="462">
        <v>792</v>
      </c>
      <c r="L51" s="463">
        <v>777</v>
      </c>
      <c r="M51" s="462">
        <v>2571</v>
      </c>
      <c r="N51" s="462">
        <v>1221</v>
      </c>
      <c r="O51" s="462">
        <v>420</v>
      </c>
      <c r="P51" s="462">
        <v>801</v>
      </c>
      <c r="Q51" s="463">
        <v>1350</v>
      </c>
    </row>
    <row r="52" spans="1:17" ht="15" customHeight="1">
      <c r="A52" s="431"/>
      <c r="B52" s="438" t="s">
        <v>514</v>
      </c>
      <c r="C52" s="442"/>
      <c r="D52" s="439"/>
      <c r="E52" s="442"/>
      <c r="F52" s="442"/>
      <c r="G52" s="442"/>
      <c r="H52" s="439"/>
      <c r="I52" s="442"/>
      <c r="J52" s="442"/>
      <c r="K52" s="442"/>
      <c r="L52" s="439"/>
      <c r="M52" s="442"/>
      <c r="N52" s="442"/>
      <c r="O52" s="442"/>
      <c r="P52" s="442"/>
      <c r="Q52" s="439"/>
    </row>
    <row r="53" spans="1:17" ht="15" customHeight="1">
      <c r="A53" s="431"/>
      <c r="B53" s="437" t="s">
        <v>191</v>
      </c>
      <c r="C53" s="462">
        <v>2641</v>
      </c>
      <c r="D53" s="463">
        <v>1385</v>
      </c>
      <c r="E53" s="462">
        <v>230</v>
      </c>
      <c r="F53" s="462">
        <v>1155</v>
      </c>
      <c r="G53" s="462">
        <v>1256</v>
      </c>
      <c r="H53" s="463">
        <v>1114</v>
      </c>
      <c r="I53" s="462">
        <v>629</v>
      </c>
      <c r="J53" s="462">
        <v>38</v>
      </c>
      <c r="K53" s="462">
        <v>590</v>
      </c>
      <c r="L53" s="463">
        <v>485</v>
      </c>
      <c r="M53" s="462">
        <v>1527</v>
      </c>
      <c r="N53" s="462">
        <v>756</v>
      </c>
      <c r="O53" s="462">
        <v>192</v>
      </c>
      <c r="P53" s="462">
        <v>565</v>
      </c>
      <c r="Q53" s="463">
        <v>770</v>
      </c>
    </row>
    <row r="54" spans="1:17" ht="15" customHeight="1">
      <c r="A54" s="836" t="s">
        <v>437</v>
      </c>
      <c r="B54" s="836"/>
      <c r="C54" s="836"/>
      <c r="D54" s="836"/>
      <c r="E54" s="836"/>
      <c r="F54" s="836"/>
      <c r="G54" s="836"/>
      <c r="H54" s="836"/>
      <c r="I54" s="836"/>
      <c r="J54" s="836"/>
      <c r="K54" s="836"/>
      <c r="L54" s="836"/>
      <c r="M54" s="836"/>
      <c r="N54" s="836"/>
      <c r="O54" s="836"/>
      <c r="P54" s="836"/>
      <c r="Q54" s="836"/>
    </row>
    <row r="55" spans="1:17" ht="15" customHeight="1">
      <c r="A55" s="837" t="s">
        <v>534</v>
      </c>
      <c r="B55" s="837"/>
      <c r="C55" s="837"/>
      <c r="D55" s="837"/>
      <c r="E55" s="837"/>
      <c r="F55" s="837"/>
      <c r="G55" s="837"/>
      <c r="H55" s="837"/>
      <c r="I55" s="837"/>
      <c r="J55" s="837"/>
      <c r="K55" s="837"/>
      <c r="L55" s="837"/>
      <c r="M55" s="837"/>
      <c r="N55" s="837"/>
      <c r="O55" s="837"/>
      <c r="P55" s="837"/>
      <c r="Q55" s="837"/>
    </row>
    <row r="56" spans="1:17" ht="15" customHeight="1">
      <c r="A56" s="422">
        <v>2013</v>
      </c>
      <c r="B56" s="423" t="s">
        <v>755</v>
      </c>
      <c r="C56" s="460">
        <v>28482</v>
      </c>
      <c r="D56" s="461">
        <v>20149</v>
      </c>
      <c r="E56" s="460">
        <v>2736</v>
      </c>
      <c r="F56" s="460">
        <v>17413</v>
      </c>
      <c r="G56" s="460">
        <v>8333</v>
      </c>
      <c r="H56" s="461">
        <v>9444</v>
      </c>
      <c r="I56" s="460">
        <v>6791</v>
      </c>
      <c r="J56" s="460">
        <v>673</v>
      </c>
      <c r="K56" s="460">
        <v>6119</v>
      </c>
      <c r="L56" s="461">
        <v>2653</v>
      </c>
      <c r="M56" s="460">
        <v>19037</v>
      </c>
      <c r="N56" s="460">
        <v>13358</v>
      </c>
      <c r="O56" s="460">
        <v>2064</v>
      </c>
      <c r="P56" s="460">
        <v>11294</v>
      </c>
      <c r="Q56" s="461">
        <v>5679</v>
      </c>
    </row>
    <row r="57" spans="1:17" ht="15" customHeight="1">
      <c r="A57" s="422"/>
      <c r="B57" s="427" t="s">
        <v>756</v>
      </c>
      <c r="C57" s="455"/>
      <c r="D57" s="454"/>
      <c r="E57" s="455"/>
      <c r="F57" s="455"/>
      <c r="G57" s="455"/>
      <c r="H57" s="454"/>
      <c r="I57" s="455"/>
      <c r="J57" s="455"/>
      <c r="K57" s="455"/>
      <c r="L57" s="454"/>
      <c r="M57" s="455"/>
      <c r="N57" s="455"/>
      <c r="O57" s="455"/>
      <c r="P57" s="455"/>
      <c r="Q57" s="454"/>
    </row>
    <row r="58" spans="1:17" ht="15" customHeight="1">
      <c r="A58" s="422"/>
      <c r="B58" s="430" t="s">
        <v>585</v>
      </c>
      <c r="C58" s="460">
        <v>2937</v>
      </c>
      <c r="D58" s="461">
        <v>1833</v>
      </c>
      <c r="E58" s="460">
        <v>194</v>
      </c>
      <c r="F58" s="460">
        <v>1639</v>
      </c>
      <c r="G58" s="460">
        <v>1104</v>
      </c>
      <c r="H58" s="461">
        <v>1333</v>
      </c>
      <c r="I58" s="460">
        <v>879</v>
      </c>
      <c r="J58" s="460">
        <v>47</v>
      </c>
      <c r="K58" s="460">
        <v>832</v>
      </c>
      <c r="L58" s="461">
        <v>455</v>
      </c>
      <c r="M58" s="460">
        <v>1603</v>
      </c>
      <c r="N58" s="460">
        <v>954</v>
      </c>
      <c r="O58" s="460">
        <v>147</v>
      </c>
      <c r="P58" s="460">
        <v>807</v>
      </c>
      <c r="Q58" s="461">
        <v>649</v>
      </c>
    </row>
    <row r="59" spans="1:16" ht="15" customHeight="1">
      <c r="A59" s="431"/>
      <c r="B59" s="427" t="s">
        <v>434</v>
      </c>
      <c r="C59" s="442"/>
      <c r="E59" s="442"/>
      <c r="F59" s="442"/>
      <c r="G59" s="442"/>
      <c r="I59" s="442"/>
      <c r="J59" s="442"/>
      <c r="K59" s="442"/>
      <c r="M59" s="442"/>
      <c r="N59" s="442"/>
      <c r="O59" s="442"/>
      <c r="P59" s="442"/>
    </row>
    <row r="60" spans="1:17" ht="15" customHeight="1">
      <c r="A60" s="431"/>
      <c r="B60" s="437" t="s">
        <v>684</v>
      </c>
      <c r="C60" s="462">
        <v>2250</v>
      </c>
      <c r="D60" s="463">
        <v>1354</v>
      </c>
      <c r="E60" s="462">
        <v>166</v>
      </c>
      <c r="F60" s="462">
        <v>1188</v>
      </c>
      <c r="G60" s="462">
        <v>895</v>
      </c>
      <c r="H60" s="463">
        <v>1050</v>
      </c>
      <c r="I60" s="462">
        <v>666</v>
      </c>
      <c r="J60" s="462">
        <v>44</v>
      </c>
      <c r="K60" s="462">
        <v>622</v>
      </c>
      <c r="L60" s="463">
        <v>384</v>
      </c>
      <c r="M60" s="462">
        <v>1200</v>
      </c>
      <c r="N60" s="462">
        <v>688</v>
      </c>
      <c r="O60" s="462">
        <v>123</v>
      </c>
      <c r="P60" s="462">
        <v>566</v>
      </c>
      <c r="Q60" s="463">
        <v>511</v>
      </c>
    </row>
    <row r="61" spans="1:17" ht="15" customHeight="1">
      <c r="A61" s="431"/>
      <c r="B61" s="438" t="s">
        <v>514</v>
      </c>
      <c r="C61" s="442"/>
      <c r="D61" s="439"/>
      <c r="E61" s="442"/>
      <c r="F61" s="442"/>
      <c r="G61" s="442"/>
      <c r="H61" s="439"/>
      <c r="I61" s="442"/>
      <c r="J61" s="442"/>
      <c r="K61" s="442"/>
      <c r="L61" s="439"/>
      <c r="M61" s="442"/>
      <c r="N61" s="442"/>
      <c r="O61" s="442"/>
      <c r="P61" s="442"/>
      <c r="Q61" s="439"/>
    </row>
    <row r="62" spans="1:17" ht="15" customHeight="1">
      <c r="A62" s="431"/>
      <c r="B62" s="437" t="s">
        <v>191</v>
      </c>
      <c r="C62" s="462">
        <v>687</v>
      </c>
      <c r="D62" s="463">
        <v>478</v>
      </c>
      <c r="E62" s="462">
        <v>27</v>
      </c>
      <c r="F62" s="462">
        <v>451</v>
      </c>
      <c r="G62" s="462">
        <v>209</v>
      </c>
      <c r="H62" s="463">
        <v>284</v>
      </c>
      <c r="I62" s="462">
        <v>213</v>
      </c>
      <c r="J62" s="462">
        <v>4</v>
      </c>
      <c r="K62" s="462">
        <v>209</v>
      </c>
      <c r="L62" s="463">
        <v>71</v>
      </c>
      <c r="M62" s="462">
        <v>403</v>
      </c>
      <c r="N62" s="462">
        <v>266</v>
      </c>
      <c r="O62" s="462">
        <v>24</v>
      </c>
      <c r="P62" s="462">
        <v>242</v>
      </c>
      <c r="Q62" s="463">
        <v>138</v>
      </c>
    </row>
    <row r="63" spans="1:17" ht="15" customHeight="1">
      <c r="A63" s="836" t="s">
        <v>779</v>
      </c>
      <c r="B63" s="836"/>
      <c r="C63" s="836"/>
      <c r="D63" s="836"/>
      <c r="E63" s="836"/>
      <c r="F63" s="836"/>
      <c r="G63" s="836"/>
      <c r="H63" s="836"/>
      <c r="I63" s="836"/>
      <c r="J63" s="836"/>
      <c r="K63" s="836"/>
      <c r="L63" s="836"/>
      <c r="M63" s="836"/>
      <c r="N63" s="836"/>
      <c r="O63" s="836"/>
      <c r="P63" s="836"/>
      <c r="Q63" s="836"/>
    </row>
    <row r="64" spans="1:17" ht="15" customHeight="1">
      <c r="A64" s="837" t="s">
        <v>438</v>
      </c>
      <c r="B64" s="837"/>
      <c r="C64" s="837"/>
      <c r="D64" s="837"/>
      <c r="E64" s="837"/>
      <c r="F64" s="837"/>
      <c r="G64" s="837"/>
      <c r="H64" s="837"/>
      <c r="I64" s="837"/>
      <c r="J64" s="837"/>
      <c r="K64" s="837"/>
      <c r="L64" s="837"/>
      <c r="M64" s="837"/>
      <c r="N64" s="837"/>
      <c r="O64" s="837"/>
      <c r="P64" s="837"/>
      <c r="Q64" s="837"/>
    </row>
    <row r="65" spans="1:17" ht="15" customHeight="1">
      <c r="A65" s="422">
        <v>2015</v>
      </c>
      <c r="B65" s="423" t="s">
        <v>6</v>
      </c>
      <c r="C65" s="460">
        <v>51647</v>
      </c>
      <c r="D65" s="461">
        <v>31372</v>
      </c>
      <c r="E65" s="460">
        <v>8912</v>
      </c>
      <c r="F65" s="460">
        <v>22460</v>
      </c>
      <c r="G65" s="460">
        <v>20275</v>
      </c>
      <c r="H65" s="461">
        <v>17201</v>
      </c>
      <c r="I65" s="460">
        <v>10436</v>
      </c>
      <c r="J65" s="460">
        <v>1850</v>
      </c>
      <c r="K65" s="460">
        <v>8586</v>
      </c>
      <c r="L65" s="461">
        <v>6765</v>
      </c>
      <c r="M65" s="460">
        <v>34446</v>
      </c>
      <c r="N65" s="460">
        <v>20936</v>
      </c>
      <c r="O65" s="460">
        <v>7062</v>
      </c>
      <c r="P65" s="460">
        <v>13874</v>
      </c>
      <c r="Q65" s="461">
        <v>13510</v>
      </c>
    </row>
    <row r="66" spans="1:17" ht="15" customHeight="1">
      <c r="A66" s="422"/>
      <c r="B66" s="427" t="s">
        <v>756</v>
      </c>
      <c r="C66" s="455"/>
      <c r="D66" s="454"/>
      <c r="E66" s="455"/>
      <c r="F66" s="455"/>
      <c r="G66" s="455"/>
      <c r="H66" s="454"/>
      <c r="I66" s="455"/>
      <c r="J66" s="455"/>
      <c r="K66" s="455"/>
      <c r="L66" s="454"/>
      <c r="M66" s="455"/>
      <c r="N66" s="455"/>
      <c r="O66" s="455"/>
      <c r="P66" s="455"/>
      <c r="Q66" s="454"/>
    </row>
    <row r="67" spans="1:17" ht="15" customHeight="1">
      <c r="A67" s="431"/>
      <c r="B67" s="430" t="s">
        <v>585</v>
      </c>
      <c r="C67" s="460">
        <v>10177</v>
      </c>
      <c r="D67" s="461">
        <v>5516</v>
      </c>
      <c r="E67" s="460">
        <v>1017</v>
      </c>
      <c r="F67" s="460">
        <v>4499</v>
      </c>
      <c r="G67" s="460">
        <v>4661</v>
      </c>
      <c r="H67" s="461">
        <v>4286</v>
      </c>
      <c r="I67" s="460">
        <v>2511</v>
      </c>
      <c r="J67" s="460">
        <v>266</v>
      </c>
      <c r="K67" s="460">
        <v>2245</v>
      </c>
      <c r="L67" s="461">
        <v>1775</v>
      </c>
      <c r="M67" s="460">
        <v>5891</v>
      </c>
      <c r="N67" s="460">
        <v>3005</v>
      </c>
      <c r="O67" s="460">
        <v>751</v>
      </c>
      <c r="P67" s="460">
        <v>2254</v>
      </c>
      <c r="Q67" s="461">
        <v>2886</v>
      </c>
    </row>
    <row r="68" spans="1:16" ht="15" customHeight="1">
      <c r="A68" s="431"/>
      <c r="B68" s="427" t="s">
        <v>434</v>
      </c>
      <c r="C68" s="442"/>
      <c r="E68" s="442"/>
      <c r="F68" s="442"/>
      <c r="G68" s="442"/>
      <c r="I68" s="442"/>
      <c r="J68" s="442"/>
      <c r="K68" s="442"/>
      <c r="M68" s="442"/>
      <c r="N68" s="442"/>
      <c r="O68" s="442"/>
      <c r="P68" s="442"/>
    </row>
    <row r="69" spans="1:17" ht="15" customHeight="1">
      <c r="A69" s="431"/>
      <c r="B69" s="437" t="s">
        <v>684</v>
      </c>
      <c r="C69" s="462">
        <v>6199</v>
      </c>
      <c r="D69" s="463">
        <v>3320</v>
      </c>
      <c r="E69" s="462">
        <v>710</v>
      </c>
      <c r="F69" s="462">
        <v>2610</v>
      </c>
      <c r="G69" s="462">
        <v>2879</v>
      </c>
      <c r="H69" s="463">
        <v>2602</v>
      </c>
      <c r="I69" s="462">
        <v>1493</v>
      </c>
      <c r="J69" s="462">
        <v>207</v>
      </c>
      <c r="K69" s="462">
        <v>1286</v>
      </c>
      <c r="L69" s="463">
        <v>1110</v>
      </c>
      <c r="M69" s="462">
        <v>3597</v>
      </c>
      <c r="N69" s="462">
        <v>1827</v>
      </c>
      <c r="O69" s="462">
        <v>503</v>
      </c>
      <c r="P69" s="462">
        <v>1324</v>
      </c>
      <c r="Q69" s="463">
        <v>1770</v>
      </c>
    </row>
    <row r="70" spans="1:17" ht="15" customHeight="1">
      <c r="A70" s="431"/>
      <c r="B70" s="438" t="s">
        <v>514</v>
      </c>
      <c r="C70" s="442"/>
      <c r="D70" s="439"/>
      <c r="E70" s="442"/>
      <c r="F70" s="442"/>
      <c r="G70" s="442"/>
      <c r="H70" s="439"/>
      <c r="I70" s="442"/>
      <c r="J70" s="442"/>
      <c r="K70" s="442"/>
      <c r="L70" s="439"/>
      <c r="M70" s="442"/>
      <c r="N70" s="442"/>
      <c r="O70" s="442"/>
      <c r="P70" s="442"/>
      <c r="Q70" s="439"/>
    </row>
    <row r="71" spans="1:17" ht="15" customHeight="1">
      <c r="A71" s="431"/>
      <c r="B71" s="437" t="s">
        <v>191</v>
      </c>
      <c r="C71" s="462">
        <v>3978</v>
      </c>
      <c r="D71" s="463">
        <v>2196</v>
      </c>
      <c r="E71" s="462">
        <v>307</v>
      </c>
      <c r="F71" s="462">
        <v>1889</v>
      </c>
      <c r="G71" s="462">
        <v>1782</v>
      </c>
      <c r="H71" s="463">
        <v>1684</v>
      </c>
      <c r="I71" s="462">
        <v>1019</v>
      </c>
      <c r="J71" s="462">
        <v>59</v>
      </c>
      <c r="K71" s="462">
        <v>960</v>
      </c>
      <c r="L71" s="463">
        <v>665</v>
      </c>
      <c r="M71" s="462">
        <v>2294</v>
      </c>
      <c r="N71" s="462">
        <v>1178</v>
      </c>
      <c r="O71" s="462">
        <v>248</v>
      </c>
      <c r="P71" s="462">
        <v>930</v>
      </c>
      <c r="Q71" s="463">
        <v>1116</v>
      </c>
    </row>
    <row r="72" spans="1:17" ht="15" customHeight="1">
      <c r="A72" s="836" t="s">
        <v>435</v>
      </c>
      <c r="B72" s="836"/>
      <c r="C72" s="836"/>
      <c r="D72" s="836"/>
      <c r="E72" s="836"/>
      <c r="F72" s="836"/>
      <c r="G72" s="836"/>
      <c r="H72" s="836"/>
      <c r="I72" s="836"/>
      <c r="J72" s="836"/>
      <c r="K72" s="836"/>
      <c r="L72" s="836"/>
      <c r="M72" s="836"/>
      <c r="N72" s="836"/>
      <c r="O72" s="836"/>
      <c r="P72" s="836"/>
      <c r="Q72" s="836"/>
    </row>
    <row r="73" spans="1:17" ht="15" customHeight="1">
      <c r="A73" s="837" t="s">
        <v>436</v>
      </c>
      <c r="B73" s="837"/>
      <c r="C73" s="837"/>
      <c r="D73" s="837"/>
      <c r="E73" s="837"/>
      <c r="F73" s="837"/>
      <c r="G73" s="837"/>
      <c r="H73" s="837"/>
      <c r="I73" s="837"/>
      <c r="J73" s="837"/>
      <c r="K73" s="837"/>
      <c r="L73" s="837"/>
      <c r="M73" s="837"/>
      <c r="N73" s="837"/>
      <c r="O73" s="837"/>
      <c r="P73" s="837"/>
      <c r="Q73" s="837"/>
    </row>
    <row r="74" spans="1:17" ht="15" customHeight="1">
      <c r="A74" s="422">
        <v>2015</v>
      </c>
      <c r="B74" s="423" t="s">
        <v>755</v>
      </c>
      <c r="C74" s="460">
        <v>28141</v>
      </c>
      <c r="D74" s="461">
        <v>14239</v>
      </c>
      <c r="E74" s="460">
        <v>6649</v>
      </c>
      <c r="F74" s="460">
        <v>7589</v>
      </c>
      <c r="G74" s="460">
        <v>13903</v>
      </c>
      <c r="H74" s="461">
        <v>9626</v>
      </c>
      <c r="I74" s="460">
        <v>4826</v>
      </c>
      <c r="J74" s="460">
        <v>1330</v>
      </c>
      <c r="K74" s="460">
        <v>3496</v>
      </c>
      <c r="L74" s="461">
        <v>4800</v>
      </c>
      <c r="M74" s="460">
        <v>18515</v>
      </c>
      <c r="N74" s="460">
        <v>9412</v>
      </c>
      <c r="O74" s="460">
        <v>5319</v>
      </c>
      <c r="P74" s="460">
        <v>4093</v>
      </c>
      <c r="Q74" s="461">
        <v>9103</v>
      </c>
    </row>
    <row r="75" spans="1:17" ht="15" customHeight="1">
      <c r="A75" s="422"/>
      <c r="B75" s="427" t="s">
        <v>756</v>
      </c>
      <c r="C75" s="455"/>
      <c r="D75" s="454"/>
      <c r="E75" s="455"/>
      <c r="F75" s="455"/>
      <c r="G75" s="455"/>
      <c r="H75" s="454"/>
      <c r="I75" s="455"/>
      <c r="J75" s="455"/>
      <c r="K75" s="455"/>
      <c r="L75" s="454"/>
      <c r="M75" s="455"/>
      <c r="N75" s="455"/>
      <c r="O75" s="455"/>
      <c r="P75" s="455"/>
      <c r="Q75" s="454"/>
    </row>
    <row r="76" spans="1:17" ht="15" customHeight="1">
      <c r="A76" s="431"/>
      <c r="B76" s="430" t="s">
        <v>585</v>
      </c>
      <c r="C76" s="460">
        <v>7114</v>
      </c>
      <c r="D76" s="461">
        <v>3606</v>
      </c>
      <c r="E76" s="460">
        <v>832</v>
      </c>
      <c r="F76" s="460">
        <v>2774</v>
      </c>
      <c r="G76" s="460">
        <v>3508</v>
      </c>
      <c r="H76" s="461">
        <v>2919</v>
      </c>
      <c r="I76" s="460">
        <v>1611</v>
      </c>
      <c r="J76" s="460">
        <v>202</v>
      </c>
      <c r="K76" s="460">
        <v>1408</v>
      </c>
      <c r="L76" s="461">
        <v>1308</v>
      </c>
      <c r="M76" s="460">
        <v>4195</v>
      </c>
      <c r="N76" s="460">
        <v>1996</v>
      </c>
      <c r="O76" s="460">
        <v>630</v>
      </c>
      <c r="P76" s="460">
        <v>1365</v>
      </c>
      <c r="Q76" s="461">
        <v>2200</v>
      </c>
    </row>
    <row r="77" spans="1:16" ht="15" customHeight="1">
      <c r="A77" s="431"/>
      <c r="B77" s="427" t="s">
        <v>434</v>
      </c>
      <c r="C77" s="442"/>
      <c r="E77" s="442"/>
      <c r="F77" s="442"/>
      <c r="G77" s="442"/>
      <c r="I77" s="442"/>
      <c r="J77" s="442"/>
      <c r="K77" s="442"/>
      <c r="M77" s="442"/>
      <c r="N77" s="442"/>
      <c r="O77" s="442"/>
      <c r="P77" s="442"/>
    </row>
    <row r="78" spans="1:17" ht="15" customHeight="1">
      <c r="A78" s="431"/>
      <c r="B78" s="437" t="s">
        <v>684</v>
      </c>
      <c r="C78" s="462">
        <v>4041</v>
      </c>
      <c r="D78" s="463">
        <v>2031</v>
      </c>
      <c r="E78" s="462">
        <v>559</v>
      </c>
      <c r="F78" s="462">
        <v>1471</v>
      </c>
      <c r="G78" s="462">
        <v>2010</v>
      </c>
      <c r="H78" s="463">
        <v>1627</v>
      </c>
      <c r="I78" s="462">
        <v>872</v>
      </c>
      <c r="J78" s="462">
        <v>146</v>
      </c>
      <c r="K78" s="462">
        <v>726</v>
      </c>
      <c r="L78" s="463">
        <v>755</v>
      </c>
      <c r="M78" s="462">
        <v>2414</v>
      </c>
      <c r="N78" s="462">
        <v>1158</v>
      </c>
      <c r="O78" s="462">
        <v>413</v>
      </c>
      <c r="P78" s="462">
        <v>745</v>
      </c>
      <c r="Q78" s="463">
        <v>1255</v>
      </c>
    </row>
    <row r="79" spans="1:17" ht="15" customHeight="1">
      <c r="A79" s="431"/>
      <c r="B79" s="438" t="s">
        <v>514</v>
      </c>
      <c r="C79" s="442"/>
      <c r="D79" s="439"/>
      <c r="E79" s="442"/>
      <c r="F79" s="442"/>
      <c r="G79" s="442"/>
      <c r="H79" s="439"/>
      <c r="I79" s="442"/>
      <c r="J79" s="442"/>
      <c r="K79" s="442"/>
      <c r="L79" s="439"/>
      <c r="M79" s="442"/>
      <c r="N79" s="442"/>
      <c r="O79" s="442"/>
      <c r="P79" s="442"/>
      <c r="Q79" s="439"/>
    </row>
    <row r="80" spans="1:17" ht="15" customHeight="1">
      <c r="A80" s="431"/>
      <c r="B80" s="437" t="s">
        <v>191</v>
      </c>
      <c r="C80" s="462">
        <v>3073</v>
      </c>
      <c r="D80" s="463">
        <v>1576</v>
      </c>
      <c r="E80" s="462">
        <v>273</v>
      </c>
      <c r="F80" s="462">
        <v>1303</v>
      </c>
      <c r="G80" s="462">
        <v>1498</v>
      </c>
      <c r="H80" s="463">
        <v>1292</v>
      </c>
      <c r="I80" s="462">
        <v>739</v>
      </c>
      <c r="J80" s="462">
        <v>56</v>
      </c>
      <c r="K80" s="462">
        <v>683</v>
      </c>
      <c r="L80" s="463">
        <v>553</v>
      </c>
      <c r="M80" s="462">
        <v>1782</v>
      </c>
      <c r="N80" s="462">
        <v>837</v>
      </c>
      <c r="O80" s="462">
        <v>217</v>
      </c>
      <c r="P80" s="462">
        <v>620</v>
      </c>
      <c r="Q80" s="463">
        <v>944</v>
      </c>
    </row>
    <row r="81" spans="1:17" ht="15" customHeight="1">
      <c r="A81" s="836" t="s">
        <v>437</v>
      </c>
      <c r="B81" s="836"/>
      <c r="C81" s="836"/>
      <c r="D81" s="836"/>
      <c r="E81" s="836"/>
      <c r="F81" s="836"/>
      <c r="G81" s="836"/>
      <c r="H81" s="836"/>
      <c r="I81" s="836"/>
      <c r="J81" s="836"/>
      <c r="K81" s="836"/>
      <c r="L81" s="836"/>
      <c r="M81" s="836"/>
      <c r="N81" s="836"/>
      <c r="O81" s="836"/>
      <c r="P81" s="836"/>
      <c r="Q81" s="836"/>
    </row>
    <row r="82" spans="1:17" ht="15" customHeight="1">
      <c r="A82" s="837" t="s">
        <v>534</v>
      </c>
      <c r="B82" s="837"/>
      <c r="C82" s="837"/>
      <c r="D82" s="837"/>
      <c r="E82" s="837"/>
      <c r="F82" s="837"/>
      <c r="G82" s="837"/>
      <c r="H82" s="837"/>
      <c r="I82" s="837"/>
      <c r="J82" s="837"/>
      <c r="K82" s="837"/>
      <c r="L82" s="837"/>
      <c r="M82" s="837"/>
      <c r="N82" s="837"/>
      <c r="O82" s="837"/>
      <c r="P82" s="837"/>
      <c r="Q82" s="837"/>
    </row>
    <row r="83" spans="1:17" ht="15" customHeight="1">
      <c r="A83" s="422">
        <v>2015</v>
      </c>
      <c r="B83" s="423" t="s">
        <v>755</v>
      </c>
      <c r="C83" s="460">
        <v>23506</v>
      </c>
      <c r="D83" s="461">
        <v>17134</v>
      </c>
      <c r="E83" s="460">
        <v>2262</v>
      </c>
      <c r="F83" s="460">
        <v>14871</v>
      </c>
      <c r="G83" s="460">
        <v>6373</v>
      </c>
      <c r="H83" s="461">
        <v>7575</v>
      </c>
      <c r="I83" s="460">
        <v>5609</v>
      </c>
      <c r="J83" s="460">
        <v>520</v>
      </c>
      <c r="K83" s="460">
        <v>5090</v>
      </c>
      <c r="L83" s="461">
        <v>1965</v>
      </c>
      <c r="M83" s="460">
        <v>15931</v>
      </c>
      <c r="N83" s="460">
        <v>11524</v>
      </c>
      <c r="O83" s="460">
        <v>1743</v>
      </c>
      <c r="P83" s="460">
        <v>9782</v>
      </c>
      <c r="Q83" s="461">
        <v>4407</v>
      </c>
    </row>
    <row r="84" spans="1:17" ht="15" customHeight="1">
      <c r="A84" s="422"/>
      <c r="B84" s="427" t="s">
        <v>756</v>
      </c>
      <c r="C84" s="455"/>
      <c r="D84" s="454"/>
      <c r="E84" s="455"/>
      <c r="F84" s="455"/>
      <c r="G84" s="455"/>
      <c r="H84" s="454"/>
      <c r="I84" s="455"/>
      <c r="J84" s="455"/>
      <c r="K84" s="455"/>
      <c r="L84" s="454"/>
      <c r="M84" s="455"/>
      <c r="N84" s="455"/>
      <c r="O84" s="455"/>
      <c r="P84" s="455"/>
      <c r="Q84" s="454"/>
    </row>
    <row r="85" spans="1:17" ht="15" customHeight="1">
      <c r="A85" s="422"/>
      <c r="B85" s="430" t="s">
        <v>585</v>
      </c>
      <c r="C85" s="460">
        <v>3063</v>
      </c>
      <c r="D85" s="461">
        <v>1910</v>
      </c>
      <c r="E85" s="460">
        <v>185</v>
      </c>
      <c r="F85" s="460">
        <v>1725</v>
      </c>
      <c r="G85" s="460">
        <v>1153</v>
      </c>
      <c r="H85" s="461">
        <v>1367</v>
      </c>
      <c r="I85" s="460">
        <v>900</v>
      </c>
      <c r="J85" s="460">
        <v>64</v>
      </c>
      <c r="K85" s="460">
        <v>837</v>
      </c>
      <c r="L85" s="461">
        <v>467</v>
      </c>
      <c r="M85" s="460">
        <v>1696</v>
      </c>
      <c r="N85" s="460">
        <v>1009</v>
      </c>
      <c r="O85" s="460">
        <v>121</v>
      </c>
      <c r="P85" s="460">
        <v>888</v>
      </c>
      <c r="Q85" s="461">
        <v>687</v>
      </c>
    </row>
    <row r="86" spans="1:16" ht="15" customHeight="1">
      <c r="A86" s="431"/>
      <c r="B86" s="427" t="s">
        <v>434</v>
      </c>
      <c r="C86" s="442"/>
      <c r="E86" s="442"/>
      <c r="F86" s="442"/>
      <c r="G86" s="442"/>
      <c r="I86" s="442"/>
      <c r="J86" s="442"/>
      <c r="K86" s="442"/>
      <c r="M86" s="442"/>
      <c r="N86" s="442"/>
      <c r="O86" s="442"/>
      <c r="P86" s="442"/>
    </row>
    <row r="87" spans="1:17" ht="15" customHeight="1">
      <c r="A87" s="431"/>
      <c r="B87" s="437" t="s">
        <v>684</v>
      </c>
      <c r="C87" s="462">
        <v>2158</v>
      </c>
      <c r="D87" s="463">
        <v>1289</v>
      </c>
      <c r="E87" s="462">
        <v>151</v>
      </c>
      <c r="F87" s="462">
        <v>1139</v>
      </c>
      <c r="G87" s="462">
        <v>869</v>
      </c>
      <c r="H87" s="463">
        <v>975</v>
      </c>
      <c r="I87" s="462">
        <v>620</v>
      </c>
      <c r="J87" s="462">
        <v>61</v>
      </c>
      <c r="K87" s="462">
        <v>560</v>
      </c>
      <c r="L87" s="463">
        <v>355</v>
      </c>
      <c r="M87" s="462">
        <v>1183</v>
      </c>
      <c r="N87" s="462">
        <v>669</v>
      </c>
      <c r="O87" s="462">
        <v>90</v>
      </c>
      <c r="P87" s="462">
        <v>579</v>
      </c>
      <c r="Q87" s="463">
        <v>515</v>
      </c>
    </row>
    <row r="88" spans="1:17" ht="15" customHeight="1">
      <c r="A88" s="431"/>
      <c r="B88" s="438" t="s">
        <v>514</v>
      </c>
      <c r="C88" s="442"/>
      <c r="D88" s="439"/>
      <c r="E88" s="442"/>
      <c r="F88" s="442"/>
      <c r="G88" s="442"/>
      <c r="H88" s="439"/>
      <c r="I88" s="442"/>
      <c r="J88" s="442"/>
      <c r="K88" s="442"/>
      <c r="L88" s="439"/>
      <c r="M88" s="442"/>
      <c r="N88" s="442"/>
      <c r="O88" s="442"/>
      <c r="P88" s="442"/>
      <c r="Q88" s="439"/>
    </row>
    <row r="89" spans="1:17" ht="15" customHeight="1">
      <c r="A89" s="431"/>
      <c r="B89" s="437" t="s">
        <v>191</v>
      </c>
      <c r="C89" s="462">
        <v>905</v>
      </c>
      <c r="D89" s="463">
        <v>621</v>
      </c>
      <c r="E89" s="462">
        <v>34</v>
      </c>
      <c r="F89" s="462">
        <v>587</v>
      </c>
      <c r="G89" s="462">
        <v>284</v>
      </c>
      <c r="H89" s="463">
        <v>392</v>
      </c>
      <c r="I89" s="462">
        <v>280</v>
      </c>
      <c r="J89" s="462">
        <v>3</v>
      </c>
      <c r="K89" s="462">
        <v>277</v>
      </c>
      <c r="L89" s="463">
        <v>112</v>
      </c>
      <c r="M89" s="462">
        <v>512</v>
      </c>
      <c r="N89" s="462">
        <v>341</v>
      </c>
      <c r="O89" s="462">
        <v>31</v>
      </c>
      <c r="P89" s="462">
        <v>310</v>
      </c>
      <c r="Q89" s="463">
        <v>172</v>
      </c>
    </row>
    <row r="90" spans="1:17" ht="15" customHeight="1">
      <c r="A90" s="836" t="s">
        <v>779</v>
      </c>
      <c r="B90" s="836"/>
      <c r="C90" s="836"/>
      <c r="D90" s="836"/>
      <c r="E90" s="836"/>
      <c r="F90" s="836"/>
      <c r="G90" s="836"/>
      <c r="H90" s="836"/>
      <c r="I90" s="836"/>
      <c r="J90" s="836"/>
      <c r="K90" s="836"/>
      <c r="L90" s="836"/>
      <c r="M90" s="836"/>
      <c r="N90" s="836"/>
      <c r="O90" s="836"/>
      <c r="P90" s="836"/>
      <c r="Q90" s="836"/>
    </row>
    <row r="91" spans="1:17" ht="15" customHeight="1">
      <c r="A91" s="837" t="s">
        <v>438</v>
      </c>
      <c r="B91" s="837"/>
      <c r="C91" s="837"/>
      <c r="D91" s="837"/>
      <c r="E91" s="837"/>
      <c r="F91" s="837"/>
      <c r="G91" s="837"/>
      <c r="H91" s="837"/>
      <c r="I91" s="837"/>
      <c r="J91" s="837"/>
      <c r="K91" s="837"/>
      <c r="L91" s="837"/>
      <c r="M91" s="837"/>
      <c r="N91" s="837"/>
      <c r="O91" s="837"/>
      <c r="P91" s="837"/>
      <c r="Q91" s="837"/>
    </row>
    <row r="92" spans="1:17" ht="15" customHeight="1">
      <c r="A92" s="422">
        <v>2018</v>
      </c>
      <c r="B92" s="423" t="s">
        <v>6</v>
      </c>
      <c r="C92" s="460">
        <v>31802</v>
      </c>
      <c r="D92" s="461">
        <v>19136</v>
      </c>
      <c r="E92" s="460">
        <v>4820</v>
      </c>
      <c r="F92" s="460">
        <v>14316</v>
      </c>
      <c r="G92" s="460">
        <v>12666</v>
      </c>
      <c r="H92" s="461">
        <v>10784</v>
      </c>
      <c r="I92" s="460">
        <v>6489</v>
      </c>
      <c r="J92" s="460">
        <v>942</v>
      </c>
      <c r="K92" s="460">
        <v>5548</v>
      </c>
      <c r="L92" s="461">
        <v>4295</v>
      </c>
      <c r="M92" s="460">
        <v>21018</v>
      </c>
      <c r="N92" s="460">
        <v>12647</v>
      </c>
      <c r="O92" s="460">
        <v>3878</v>
      </c>
      <c r="P92" s="460">
        <v>8768</v>
      </c>
      <c r="Q92" s="461">
        <v>8371</v>
      </c>
    </row>
    <row r="93" spans="1:17" ht="15" customHeight="1">
      <c r="A93" s="422"/>
      <c r="B93" s="427" t="s">
        <v>756</v>
      </c>
      <c r="C93" s="455"/>
      <c r="D93" s="454"/>
      <c r="E93" s="455"/>
      <c r="F93" s="455"/>
      <c r="G93" s="455"/>
      <c r="H93" s="454"/>
      <c r="I93" s="455"/>
      <c r="J93" s="455"/>
      <c r="K93" s="455"/>
      <c r="L93" s="454"/>
      <c r="M93" s="455"/>
      <c r="N93" s="455"/>
      <c r="O93" s="455"/>
      <c r="P93" s="455"/>
      <c r="Q93" s="454"/>
    </row>
    <row r="94" spans="1:17" ht="15" customHeight="1">
      <c r="A94" s="431"/>
      <c r="B94" s="430" t="s">
        <v>585</v>
      </c>
      <c r="C94" s="460">
        <v>8220</v>
      </c>
      <c r="D94" s="461">
        <v>4491</v>
      </c>
      <c r="E94" s="460">
        <v>760</v>
      </c>
      <c r="F94" s="460">
        <v>3731</v>
      </c>
      <c r="G94" s="460">
        <v>3729</v>
      </c>
      <c r="H94" s="461">
        <v>3329</v>
      </c>
      <c r="I94" s="460">
        <v>1968</v>
      </c>
      <c r="J94" s="460">
        <v>171</v>
      </c>
      <c r="K94" s="460">
        <v>1796</v>
      </c>
      <c r="L94" s="461">
        <v>1361</v>
      </c>
      <c r="M94" s="460">
        <v>4891</v>
      </c>
      <c r="N94" s="460">
        <v>2523</v>
      </c>
      <c r="O94" s="460">
        <v>589</v>
      </c>
      <c r="P94" s="460">
        <v>1935</v>
      </c>
      <c r="Q94" s="461">
        <v>2368</v>
      </c>
    </row>
    <row r="95" spans="1:16" ht="15" customHeight="1">
      <c r="A95" s="431"/>
      <c r="B95" s="427" t="s">
        <v>434</v>
      </c>
      <c r="C95" s="442"/>
      <c r="E95" s="442"/>
      <c r="F95" s="442"/>
      <c r="G95" s="442"/>
      <c r="I95" s="442"/>
      <c r="J95" s="442"/>
      <c r="K95" s="442"/>
      <c r="M95" s="442"/>
      <c r="N95" s="442"/>
      <c r="O95" s="442"/>
      <c r="P95" s="442"/>
    </row>
    <row r="96" spans="1:17" ht="15" customHeight="1">
      <c r="A96" s="431"/>
      <c r="B96" s="437" t="s">
        <v>684</v>
      </c>
      <c r="C96" s="462">
        <v>4514</v>
      </c>
      <c r="D96" s="463">
        <v>2439</v>
      </c>
      <c r="E96" s="462">
        <v>485</v>
      </c>
      <c r="F96" s="462">
        <v>1954</v>
      </c>
      <c r="G96" s="462">
        <v>2075</v>
      </c>
      <c r="H96" s="463">
        <v>1815</v>
      </c>
      <c r="I96" s="462">
        <v>1060</v>
      </c>
      <c r="J96" s="462">
        <v>105</v>
      </c>
      <c r="K96" s="462">
        <v>954</v>
      </c>
      <c r="L96" s="463">
        <v>755</v>
      </c>
      <c r="M96" s="462">
        <v>2699</v>
      </c>
      <c r="N96" s="462">
        <v>1380</v>
      </c>
      <c r="O96" s="462">
        <v>380</v>
      </c>
      <c r="P96" s="462">
        <v>1000</v>
      </c>
      <c r="Q96" s="463">
        <v>1320</v>
      </c>
    </row>
    <row r="97" spans="1:17" ht="15" customHeight="1">
      <c r="A97" s="431"/>
      <c r="B97" s="438" t="s">
        <v>514</v>
      </c>
      <c r="C97" s="442"/>
      <c r="D97" s="439"/>
      <c r="E97" s="442"/>
      <c r="F97" s="442"/>
      <c r="G97" s="442"/>
      <c r="H97" s="439"/>
      <c r="I97" s="442"/>
      <c r="J97" s="442"/>
      <c r="K97" s="442"/>
      <c r="L97" s="439"/>
      <c r="M97" s="442"/>
      <c r="N97" s="442"/>
      <c r="O97" s="442"/>
      <c r="P97" s="442"/>
      <c r="Q97" s="439"/>
    </row>
    <row r="98" spans="1:17" ht="15" customHeight="1">
      <c r="A98" s="431"/>
      <c r="B98" s="437" t="s">
        <v>191</v>
      </c>
      <c r="C98" s="462">
        <v>3706</v>
      </c>
      <c r="D98" s="463">
        <v>2052</v>
      </c>
      <c r="E98" s="462">
        <v>275</v>
      </c>
      <c r="F98" s="462">
        <v>1777</v>
      </c>
      <c r="G98" s="462">
        <v>1654</v>
      </c>
      <c r="H98" s="463">
        <v>1514</v>
      </c>
      <c r="I98" s="462">
        <v>908</v>
      </c>
      <c r="J98" s="462">
        <v>66</v>
      </c>
      <c r="K98" s="462">
        <v>842</v>
      </c>
      <c r="L98" s="463">
        <v>606</v>
      </c>
      <c r="M98" s="462">
        <v>2192</v>
      </c>
      <c r="N98" s="462">
        <v>1144</v>
      </c>
      <c r="O98" s="462">
        <v>209</v>
      </c>
      <c r="P98" s="462">
        <v>935</v>
      </c>
      <c r="Q98" s="463">
        <v>1048</v>
      </c>
    </row>
    <row r="99" spans="1:17" ht="15" customHeight="1">
      <c r="A99" s="836" t="s">
        <v>435</v>
      </c>
      <c r="B99" s="836"/>
      <c r="C99" s="836"/>
      <c r="D99" s="836"/>
      <c r="E99" s="836"/>
      <c r="F99" s="836"/>
      <c r="G99" s="836"/>
      <c r="H99" s="836"/>
      <c r="I99" s="836"/>
      <c r="J99" s="836"/>
      <c r="K99" s="836"/>
      <c r="L99" s="836"/>
      <c r="M99" s="836"/>
      <c r="N99" s="836"/>
      <c r="O99" s="836"/>
      <c r="P99" s="836"/>
      <c r="Q99" s="836"/>
    </row>
    <row r="100" spans="1:17" ht="15" customHeight="1">
      <c r="A100" s="837" t="s">
        <v>436</v>
      </c>
      <c r="B100" s="837"/>
      <c r="C100" s="837"/>
      <c r="D100" s="837"/>
      <c r="E100" s="837"/>
      <c r="F100" s="837"/>
      <c r="G100" s="837"/>
      <c r="H100" s="837"/>
      <c r="I100" s="837"/>
      <c r="J100" s="837"/>
      <c r="K100" s="837"/>
      <c r="L100" s="837"/>
      <c r="M100" s="837"/>
      <c r="N100" s="837"/>
      <c r="O100" s="837"/>
      <c r="P100" s="837"/>
      <c r="Q100" s="837"/>
    </row>
    <row r="101" spans="1:17" ht="15" customHeight="1">
      <c r="A101" s="422">
        <v>2018</v>
      </c>
      <c r="B101" s="423" t="s">
        <v>755</v>
      </c>
      <c r="C101" s="460">
        <v>18103</v>
      </c>
      <c r="D101" s="461">
        <v>9079</v>
      </c>
      <c r="E101" s="460">
        <v>3606</v>
      </c>
      <c r="F101" s="460">
        <v>5473</v>
      </c>
      <c r="G101" s="460">
        <v>9024</v>
      </c>
      <c r="H101" s="461">
        <v>6287</v>
      </c>
      <c r="I101" s="460">
        <v>3214</v>
      </c>
      <c r="J101" s="460">
        <v>690</v>
      </c>
      <c r="K101" s="460">
        <v>2524</v>
      </c>
      <c r="L101" s="461">
        <v>3073</v>
      </c>
      <c r="M101" s="460">
        <v>11816</v>
      </c>
      <c r="N101" s="460">
        <v>5865</v>
      </c>
      <c r="O101" s="460">
        <v>2916</v>
      </c>
      <c r="P101" s="460">
        <v>2949</v>
      </c>
      <c r="Q101" s="461">
        <v>5951</v>
      </c>
    </row>
    <row r="102" spans="1:16" ht="15" customHeight="1">
      <c r="A102" s="422"/>
      <c r="B102" s="427" t="s">
        <v>756</v>
      </c>
      <c r="C102" s="455"/>
      <c r="D102" s="454"/>
      <c r="E102" s="455"/>
      <c r="F102" s="455"/>
      <c r="G102" s="455"/>
      <c r="H102" s="454"/>
      <c r="I102" s="455"/>
      <c r="J102" s="455"/>
      <c r="K102" s="455"/>
      <c r="L102" s="454"/>
      <c r="M102" s="442"/>
      <c r="N102" s="442"/>
      <c r="O102" s="442"/>
      <c r="P102" s="442"/>
    </row>
    <row r="103" spans="1:17" ht="15" customHeight="1">
      <c r="A103" s="431"/>
      <c r="B103" s="430" t="s">
        <v>585</v>
      </c>
      <c r="C103" s="460">
        <v>5969</v>
      </c>
      <c r="D103" s="461">
        <v>3057</v>
      </c>
      <c r="E103" s="460">
        <v>638</v>
      </c>
      <c r="F103" s="460">
        <v>2419</v>
      </c>
      <c r="G103" s="460">
        <v>2911</v>
      </c>
      <c r="H103" s="461">
        <v>2354</v>
      </c>
      <c r="I103" s="460">
        <v>1336</v>
      </c>
      <c r="J103" s="460">
        <v>143</v>
      </c>
      <c r="K103" s="460">
        <v>1192</v>
      </c>
      <c r="L103" s="461">
        <v>1019</v>
      </c>
      <c r="M103" s="460">
        <v>3614</v>
      </c>
      <c r="N103" s="460">
        <v>1722</v>
      </c>
      <c r="O103" s="460">
        <v>495</v>
      </c>
      <c r="P103" s="460">
        <v>1227</v>
      </c>
      <c r="Q103" s="461">
        <v>1893</v>
      </c>
    </row>
    <row r="104" spans="1:16" ht="15" customHeight="1">
      <c r="A104" s="431"/>
      <c r="B104" s="427" t="s">
        <v>434</v>
      </c>
      <c r="C104" s="442"/>
      <c r="E104" s="442"/>
      <c r="F104" s="442"/>
      <c r="G104" s="442"/>
      <c r="I104" s="442"/>
      <c r="J104" s="442"/>
      <c r="K104" s="442"/>
      <c r="M104" s="442"/>
      <c r="N104" s="442"/>
      <c r="O104" s="442"/>
      <c r="P104" s="442"/>
    </row>
    <row r="105" spans="1:17" ht="15" customHeight="1">
      <c r="A105" s="431"/>
      <c r="B105" s="437" t="s">
        <v>684</v>
      </c>
      <c r="C105" s="462">
        <v>2936</v>
      </c>
      <c r="D105" s="463">
        <v>1503</v>
      </c>
      <c r="E105" s="462">
        <v>379</v>
      </c>
      <c r="F105" s="462">
        <v>1125</v>
      </c>
      <c r="G105" s="462">
        <v>1433</v>
      </c>
      <c r="H105" s="463">
        <v>1117</v>
      </c>
      <c r="I105" s="462">
        <v>634</v>
      </c>
      <c r="J105" s="462">
        <v>80</v>
      </c>
      <c r="K105" s="462">
        <v>553</v>
      </c>
      <c r="L105" s="463">
        <v>484</v>
      </c>
      <c r="M105" s="462">
        <v>1819</v>
      </c>
      <c r="N105" s="462">
        <v>870</v>
      </c>
      <c r="O105" s="462">
        <v>298</v>
      </c>
      <c r="P105" s="462">
        <v>571</v>
      </c>
      <c r="Q105" s="463">
        <v>949</v>
      </c>
    </row>
    <row r="106" spans="1:17" ht="15" customHeight="1">
      <c r="A106" s="431"/>
      <c r="B106" s="438" t="s">
        <v>514</v>
      </c>
      <c r="C106" s="442"/>
      <c r="D106" s="439"/>
      <c r="E106" s="442"/>
      <c r="F106" s="442"/>
      <c r="G106" s="442"/>
      <c r="H106" s="439"/>
      <c r="I106" s="442"/>
      <c r="J106" s="442"/>
      <c r="K106" s="442"/>
      <c r="L106" s="439"/>
      <c r="M106" s="442"/>
      <c r="N106" s="442"/>
      <c r="O106" s="442"/>
      <c r="P106" s="442"/>
      <c r="Q106" s="439"/>
    </row>
    <row r="107" spans="1:17" ht="15" customHeight="1">
      <c r="A107" s="431"/>
      <c r="B107" s="437" t="s">
        <v>191</v>
      </c>
      <c r="C107" s="462">
        <v>3032</v>
      </c>
      <c r="D107" s="463">
        <v>1554</v>
      </c>
      <c r="E107" s="462">
        <v>259</v>
      </c>
      <c r="F107" s="462">
        <v>1295</v>
      </c>
      <c r="G107" s="462">
        <v>1478</v>
      </c>
      <c r="H107" s="463">
        <v>1237</v>
      </c>
      <c r="I107" s="462">
        <v>702</v>
      </c>
      <c r="J107" s="462">
        <v>63</v>
      </c>
      <c r="K107" s="462">
        <v>639</v>
      </c>
      <c r="L107" s="463">
        <v>535</v>
      </c>
      <c r="M107" s="462">
        <v>1795</v>
      </c>
      <c r="N107" s="462">
        <v>852</v>
      </c>
      <c r="O107" s="462">
        <v>196</v>
      </c>
      <c r="P107" s="462">
        <v>656</v>
      </c>
      <c r="Q107" s="463">
        <v>943</v>
      </c>
    </row>
    <row r="108" spans="1:17" ht="15" customHeight="1">
      <c r="A108" s="836" t="s">
        <v>437</v>
      </c>
      <c r="B108" s="836"/>
      <c r="C108" s="836"/>
      <c r="D108" s="836"/>
      <c r="E108" s="836"/>
      <c r="F108" s="836"/>
      <c r="G108" s="836"/>
      <c r="H108" s="836"/>
      <c r="I108" s="836"/>
      <c r="J108" s="836"/>
      <c r="K108" s="836"/>
      <c r="L108" s="836"/>
      <c r="M108" s="836"/>
      <c r="N108" s="836"/>
      <c r="O108" s="836"/>
      <c r="P108" s="836"/>
      <c r="Q108" s="836"/>
    </row>
    <row r="109" spans="1:17" ht="15" customHeight="1">
      <c r="A109" s="837" t="s">
        <v>534</v>
      </c>
      <c r="B109" s="837"/>
      <c r="C109" s="837"/>
      <c r="D109" s="837"/>
      <c r="E109" s="837"/>
      <c r="F109" s="837"/>
      <c r="G109" s="837"/>
      <c r="H109" s="837"/>
      <c r="I109" s="837"/>
      <c r="J109" s="837"/>
      <c r="K109" s="837"/>
      <c r="L109" s="837"/>
      <c r="M109" s="837"/>
      <c r="N109" s="837"/>
      <c r="O109" s="837"/>
      <c r="P109" s="837"/>
      <c r="Q109" s="837"/>
    </row>
    <row r="110" spans="1:17" ht="15" customHeight="1">
      <c r="A110" s="422">
        <v>2018</v>
      </c>
      <c r="B110" s="423" t="s">
        <v>755</v>
      </c>
      <c r="C110" s="460">
        <v>13699</v>
      </c>
      <c r="D110" s="461">
        <v>10057</v>
      </c>
      <c r="E110" s="460">
        <v>1215</v>
      </c>
      <c r="F110" s="460">
        <v>8842</v>
      </c>
      <c r="G110" s="460">
        <v>3642</v>
      </c>
      <c r="H110" s="461">
        <v>4497</v>
      </c>
      <c r="I110" s="460">
        <v>3275</v>
      </c>
      <c r="J110" s="460">
        <v>252</v>
      </c>
      <c r="K110" s="460">
        <v>3023</v>
      </c>
      <c r="L110" s="461">
        <v>1222</v>
      </c>
      <c r="M110" s="460">
        <v>9202</v>
      </c>
      <c r="N110" s="460">
        <v>6782</v>
      </c>
      <c r="O110" s="460">
        <v>963</v>
      </c>
      <c r="P110" s="460">
        <v>5819</v>
      </c>
      <c r="Q110" s="461">
        <v>2420</v>
      </c>
    </row>
    <row r="111" spans="1:17" ht="15" customHeight="1">
      <c r="A111" s="422"/>
      <c r="B111" s="427" t="s">
        <v>756</v>
      </c>
      <c r="C111" s="442"/>
      <c r="E111" s="442"/>
      <c r="F111" s="442"/>
      <c r="G111" s="442"/>
      <c r="I111" s="442"/>
      <c r="J111" s="442"/>
      <c r="K111" s="442"/>
      <c r="M111" s="455"/>
      <c r="N111" s="455"/>
      <c r="O111" s="455"/>
      <c r="P111" s="455"/>
      <c r="Q111" s="454"/>
    </row>
    <row r="112" spans="1:17" ht="15" customHeight="1">
      <c r="A112" s="422"/>
      <c r="B112" s="430" t="s">
        <v>585</v>
      </c>
      <c r="C112" s="460">
        <v>2252</v>
      </c>
      <c r="D112" s="461">
        <v>1434</v>
      </c>
      <c r="E112" s="460">
        <v>122</v>
      </c>
      <c r="F112" s="460">
        <v>1312</v>
      </c>
      <c r="G112" s="460">
        <v>818</v>
      </c>
      <c r="H112" s="461">
        <v>975</v>
      </c>
      <c r="I112" s="460">
        <v>632</v>
      </c>
      <c r="J112" s="460">
        <v>28</v>
      </c>
      <c r="K112" s="460">
        <v>604</v>
      </c>
      <c r="L112" s="461">
        <v>343</v>
      </c>
      <c r="M112" s="460">
        <v>1277</v>
      </c>
      <c r="N112" s="460">
        <v>802</v>
      </c>
      <c r="O112" s="460">
        <v>94</v>
      </c>
      <c r="P112" s="460">
        <v>708</v>
      </c>
      <c r="Q112" s="461">
        <v>475</v>
      </c>
    </row>
    <row r="113" spans="1:16" ht="15" customHeight="1">
      <c r="A113" s="431"/>
      <c r="B113" s="427" t="s">
        <v>434</v>
      </c>
      <c r="C113" s="442"/>
      <c r="E113" s="442"/>
      <c r="F113" s="442"/>
      <c r="G113" s="442"/>
      <c r="I113" s="442"/>
      <c r="J113" s="442"/>
      <c r="K113" s="442"/>
      <c r="M113" s="442"/>
      <c r="N113" s="442"/>
      <c r="O113" s="442"/>
      <c r="P113" s="442"/>
    </row>
    <row r="114" spans="1:17" ht="15" customHeight="1">
      <c r="A114" s="431"/>
      <c r="B114" s="437" t="s">
        <v>684</v>
      </c>
      <c r="C114" s="462">
        <v>1578</v>
      </c>
      <c r="D114" s="463">
        <v>936</v>
      </c>
      <c r="E114" s="462">
        <v>106</v>
      </c>
      <c r="F114" s="462">
        <v>829</v>
      </c>
      <c r="G114" s="462">
        <v>642</v>
      </c>
      <c r="H114" s="463">
        <v>698</v>
      </c>
      <c r="I114" s="462">
        <v>426</v>
      </c>
      <c r="J114" s="462">
        <v>25</v>
      </c>
      <c r="K114" s="462">
        <v>401</v>
      </c>
      <c r="L114" s="463">
        <v>272</v>
      </c>
      <c r="M114" s="462">
        <v>880</v>
      </c>
      <c r="N114" s="462">
        <v>510</v>
      </c>
      <c r="O114" s="462">
        <v>81</v>
      </c>
      <c r="P114" s="462">
        <v>428</v>
      </c>
      <c r="Q114" s="463">
        <v>370</v>
      </c>
    </row>
    <row r="115" spans="1:17" ht="15" customHeight="1">
      <c r="A115" s="431"/>
      <c r="B115" s="438" t="s">
        <v>514</v>
      </c>
      <c r="C115" s="442"/>
      <c r="D115" s="439"/>
      <c r="E115" s="442"/>
      <c r="F115" s="442"/>
      <c r="G115" s="442"/>
      <c r="H115" s="439"/>
      <c r="I115" s="442"/>
      <c r="J115" s="442"/>
      <c r="K115" s="442"/>
      <c r="L115" s="439"/>
      <c r="M115" s="442"/>
      <c r="N115" s="442"/>
      <c r="O115" s="442"/>
      <c r="P115" s="442"/>
      <c r="Q115" s="439"/>
    </row>
    <row r="116" spans="1:17" ht="15" customHeight="1">
      <c r="A116" s="431"/>
      <c r="B116" s="437" t="s">
        <v>191</v>
      </c>
      <c r="C116" s="462">
        <v>674</v>
      </c>
      <c r="D116" s="463">
        <v>498</v>
      </c>
      <c r="E116" s="462">
        <v>15</v>
      </c>
      <c r="F116" s="462">
        <v>483</v>
      </c>
      <c r="G116" s="462">
        <v>176</v>
      </c>
      <c r="H116" s="463">
        <v>277</v>
      </c>
      <c r="I116" s="462">
        <v>206</v>
      </c>
      <c r="J116" s="462">
        <v>3</v>
      </c>
      <c r="K116" s="462">
        <v>203</v>
      </c>
      <c r="L116" s="463">
        <v>71</v>
      </c>
      <c r="M116" s="462">
        <v>397</v>
      </c>
      <c r="N116" s="462">
        <v>292</v>
      </c>
      <c r="O116" s="462">
        <v>12</v>
      </c>
      <c r="P116" s="462">
        <v>279</v>
      </c>
      <c r="Q116" s="463">
        <v>105</v>
      </c>
    </row>
    <row r="117" ht="15" customHeight="1"/>
    <row r="118" ht="15" customHeight="1"/>
  </sheetData>
  <mergeCells count="47">
    <mergeCell ref="A109:Q109"/>
    <mergeCell ref="A37:Q37"/>
    <mergeCell ref="A63:Q63"/>
    <mergeCell ref="A64:Q64"/>
    <mergeCell ref="A90:Q90"/>
    <mergeCell ref="A91:Q91"/>
    <mergeCell ref="A55:Q55"/>
    <mergeCell ref="A72:Q72"/>
    <mergeCell ref="A81:Q81"/>
    <mergeCell ref="A82:Q82"/>
    <mergeCell ref="A99:Q99"/>
    <mergeCell ref="A73:Q73"/>
    <mergeCell ref="A108:Q108"/>
    <mergeCell ref="A45:Q45"/>
    <mergeCell ref="A46:Q46"/>
    <mergeCell ref="A100:Q100"/>
    <mergeCell ref="A10:Q10"/>
    <mergeCell ref="O7:O8"/>
    <mergeCell ref="A9:Q9"/>
    <mergeCell ref="A18:Q18"/>
    <mergeCell ref="N6:P6"/>
    <mergeCell ref="Q6:Q8"/>
    <mergeCell ref="D7:D8"/>
    <mergeCell ref="E7:E8"/>
    <mergeCell ref="F7:F8"/>
    <mergeCell ref="I7:I8"/>
    <mergeCell ref="J7:J8"/>
    <mergeCell ref="K7:K8"/>
    <mergeCell ref="L6:L8"/>
    <mergeCell ref="P7:P8"/>
    <mergeCell ref="G6:G8"/>
    <mergeCell ref="A1:Q1"/>
    <mergeCell ref="A2:Q2"/>
    <mergeCell ref="H6:H8"/>
    <mergeCell ref="A27:Q27"/>
    <mergeCell ref="A54:Q54"/>
    <mergeCell ref="A19:Q19"/>
    <mergeCell ref="A5:B8"/>
    <mergeCell ref="A36:Q36"/>
    <mergeCell ref="N7:N8"/>
    <mergeCell ref="C5:G5"/>
    <mergeCell ref="H5:L5"/>
    <mergeCell ref="M5:Q5"/>
    <mergeCell ref="C6:C8"/>
    <mergeCell ref="D6:F6"/>
    <mergeCell ref="M6:M8"/>
    <mergeCell ref="I6:K6"/>
  </mergeCells>
  <hyperlinks>
    <hyperlink ref="Q3" location="'Spis treści'!A1" display="Powrót do spisu treści"/>
    <hyperlink ref="Q4" location="Aneks.xlsx#'Spis treści'!A1" display="Aneks.xlsx#'Spis treści'!A1"/>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3"/>
  <sheetViews>
    <sheetView workbookViewId="0" topLeftCell="A1">
      <selection activeCell="A1" sqref="A1:N1"/>
    </sheetView>
  </sheetViews>
  <sheetFormatPr defaultColWidth="8.8515625" defaultRowHeight="15"/>
  <cols>
    <col min="1" max="1" width="8.8515625" style="416" customWidth="1"/>
    <col min="2" max="2" width="31.8515625" style="416" customWidth="1"/>
    <col min="3" max="14" width="11.7109375" style="416" customWidth="1"/>
    <col min="15" max="15" width="8.8515625" style="414" customWidth="1"/>
    <col min="16" max="16384" width="8.8515625" style="416" customWidth="1"/>
  </cols>
  <sheetData>
    <row r="1" spans="1:16" ht="36.6" customHeight="1">
      <c r="A1" s="812" t="s">
        <v>304</v>
      </c>
      <c r="B1" s="812"/>
      <c r="C1" s="812"/>
      <c r="D1" s="812"/>
      <c r="E1" s="812"/>
      <c r="F1" s="812"/>
      <c r="G1" s="812"/>
      <c r="H1" s="812"/>
      <c r="I1" s="812"/>
      <c r="J1" s="812"/>
      <c r="K1" s="812"/>
      <c r="L1" s="812"/>
      <c r="M1" s="812"/>
      <c r="N1" s="812"/>
      <c r="P1" s="415"/>
    </row>
    <row r="2" spans="1:16" ht="20.4" customHeight="1">
      <c r="A2" s="846" t="s">
        <v>309</v>
      </c>
      <c r="B2" s="846"/>
      <c r="C2" s="846"/>
      <c r="D2" s="846"/>
      <c r="E2" s="846"/>
      <c r="F2" s="846"/>
      <c r="G2" s="846"/>
      <c r="H2" s="846"/>
      <c r="I2" s="846"/>
      <c r="J2" s="846"/>
      <c r="K2" s="846"/>
      <c r="L2" s="846"/>
      <c r="M2" s="846"/>
      <c r="N2" s="846"/>
      <c r="P2" s="415"/>
    </row>
    <row r="3" spans="1:16" ht="20.4" customHeight="1">
      <c r="A3" s="417"/>
      <c r="B3" s="417"/>
      <c r="C3" s="417"/>
      <c r="D3" s="417"/>
      <c r="E3" s="417"/>
      <c r="F3" s="417"/>
      <c r="G3" s="417"/>
      <c r="H3" s="417"/>
      <c r="I3" s="417"/>
      <c r="J3" s="417"/>
      <c r="K3" s="417"/>
      <c r="L3" s="417"/>
      <c r="M3" s="417"/>
      <c r="N3" s="705" t="s">
        <v>590</v>
      </c>
      <c r="P3" s="415"/>
    </row>
    <row r="4" spans="14:16" ht="20.4" customHeight="1">
      <c r="N4" s="706" t="s">
        <v>591</v>
      </c>
      <c r="P4" s="418"/>
    </row>
    <row r="5" spans="1:14" ht="24.6" customHeight="1">
      <c r="A5" s="838" t="s">
        <v>600</v>
      </c>
      <c r="B5" s="848"/>
      <c r="C5" s="839" t="s">
        <v>955</v>
      </c>
      <c r="D5" s="820" t="s">
        <v>693</v>
      </c>
      <c r="E5" s="820" t="s">
        <v>694</v>
      </c>
      <c r="F5" s="839" t="s">
        <v>695</v>
      </c>
      <c r="G5" s="820"/>
      <c r="H5" s="820"/>
      <c r="I5" s="820"/>
      <c r="J5" s="820"/>
      <c r="K5" s="820"/>
      <c r="L5" s="820"/>
      <c r="M5" s="820"/>
      <c r="N5" s="821"/>
    </row>
    <row r="6" spans="1:14" ht="33.6" customHeight="1">
      <c r="A6" s="836"/>
      <c r="B6" s="849"/>
      <c r="C6" s="839"/>
      <c r="D6" s="820"/>
      <c r="E6" s="820"/>
      <c r="F6" s="839" t="s">
        <v>696</v>
      </c>
      <c r="G6" s="820"/>
      <c r="H6" s="820"/>
      <c r="I6" s="820" t="s">
        <v>697</v>
      </c>
      <c r="J6" s="820"/>
      <c r="K6" s="820"/>
      <c r="L6" s="820" t="s">
        <v>698</v>
      </c>
      <c r="M6" s="820"/>
      <c r="N6" s="821"/>
    </row>
    <row r="7" spans="1:14" ht="44.4" customHeight="1">
      <c r="A7" s="836"/>
      <c r="B7" s="849"/>
      <c r="C7" s="839"/>
      <c r="D7" s="820"/>
      <c r="E7" s="820"/>
      <c r="F7" s="419" t="s">
        <v>699</v>
      </c>
      <c r="G7" s="420" t="s">
        <v>700</v>
      </c>
      <c r="H7" s="420" t="s">
        <v>701</v>
      </c>
      <c r="I7" s="419" t="s">
        <v>699</v>
      </c>
      <c r="J7" s="420" t="s">
        <v>700</v>
      </c>
      <c r="K7" s="420" t="s">
        <v>701</v>
      </c>
      <c r="L7" s="419" t="s">
        <v>699</v>
      </c>
      <c r="M7" s="420" t="s">
        <v>700</v>
      </c>
      <c r="N7" s="421" t="s">
        <v>701</v>
      </c>
    </row>
    <row r="8" spans="1:14" ht="14.4" customHeight="1">
      <c r="A8" s="847" t="s">
        <v>785</v>
      </c>
      <c r="B8" s="847"/>
      <c r="C8" s="847"/>
      <c r="D8" s="847"/>
      <c r="E8" s="847"/>
      <c r="F8" s="847"/>
      <c r="G8" s="847"/>
      <c r="H8" s="847"/>
      <c r="I8" s="847"/>
      <c r="J8" s="847"/>
      <c r="K8" s="847"/>
      <c r="L8" s="847"/>
      <c r="M8" s="847"/>
      <c r="N8" s="847"/>
    </row>
    <row r="9" spans="1:14" ht="14.4" customHeight="1">
      <c r="A9" s="842" t="s">
        <v>756</v>
      </c>
      <c r="B9" s="842"/>
      <c r="C9" s="842"/>
      <c r="D9" s="842"/>
      <c r="E9" s="842"/>
      <c r="F9" s="842"/>
      <c r="G9" s="842"/>
      <c r="H9" s="842"/>
      <c r="I9" s="842"/>
      <c r="J9" s="842"/>
      <c r="K9" s="842"/>
      <c r="L9" s="842"/>
      <c r="M9" s="842"/>
      <c r="N9" s="842"/>
    </row>
    <row r="10" spans="1:14" ht="14.4" customHeight="1">
      <c r="A10" s="422">
        <v>2010</v>
      </c>
      <c r="B10" s="423" t="s">
        <v>6</v>
      </c>
      <c r="C10" s="424">
        <v>60237</v>
      </c>
      <c r="D10" s="425">
        <v>32574</v>
      </c>
      <c r="E10" s="425">
        <v>27663</v>
      </c>
      <c r="F10" s="425">
        <v>3727</v>
      </c>
      <c r="G10" s="425">
        <v>2540</v>
      </c>
      <c r="H10" s="425">
        <v>1187</v>
      </c>
      <c r="I10" s="424">
        <v>26166</v>
      </c>
      <c r="J10" s="425">
        <v>13678</v>
      </c>
      <c r="K10" s="425">
        <v>12488</v>
      </c>
      <c r="L10" s="424">
        <v>30345</v>
      </c>
      <c r="M10" s="424">
        <v>16356</v>
      </c>
      <c r="N10" s="426">
        <v>13989</v>
      </c>
    </row>
    <row r="11" spans="1:14" ht="14.4" customHeight="1">
      <c r="A11" s="422"/>
      <c r="B11" s="427" t="s">
        <v>756</v>
      </c>
      <c r="C11" s="424"/>
      <c r="D11" s="425"/>
      <c r="E11" s="425"/>
      <c r="F11" s="425"/>
      <c r="G11" s="425"/>
      <c r="H11" s="425"/>
      <c r="I11" s="424"/>
      <c r="J11" s="425"/>
      <c r="K11" s="425"/>
      <c r="L11" s="424"/>
      <c r="M11" s="428"/>
      <c r="N11" s="429"/>
    </row>
    <row r="12" spans="1:14" ht="14.4" customHeight="1">
      <c r="A12" s="422"/>
      <c r="B12" s="430" t="s">
        <v>585</v>
      </c>
      <c r="C12" s="424">
        <v>8380</v>
      </c>
      <c r="D12" s="425">
        <v>5982</v>
      </c>
      <c r="E12" s="425">
        <v>2398</v>
      </c>
      <c r="F12" s="425">
        <v>132</v>
      </c>
      <c r="G12" s="425">
        <v>99</v>
      </c>
      <c r="H12" s="425">
        <v>33</v>
      </c>
      <c r="I12" s="424">
        <v>3479</v>
      </c>
      <c r="J12" s="425">
        <v>2686</v>
      </c>
      <c r="K12" s="425">
        <v>793</v>
      </c>
      <c r="L12" s="424">
        <v>4769</v>
      </c>
      <c r="M12" s="424">
        <v>3197</v>
      </c>
      <c r="N12" s="426">
        <v>1572</v>
      </c>
    </row>
    <row r="13" spans="1:14" ht="14.4" customHeight="1">
      <c r="A13" s="431"/>
      <c r="B13" s="427" t="s">
        <v>434</v>
      </c>
      <c r="C13" s="432"/>
      <c r="D13" s="433"/>
      <c r="E13" s="433"/>
      <c r="F13" s="433"/>
      <c r="G13" s="433"/>
      <c r="H13" s="433"/>
      <c r="I13" s="432"/>
      <c r="J13" s="433"/>
      <c r="K13" s="433"/>
      <c r="L13" s="432"/>
      <c r="M13" s="434"/>
      <c r="N13" s="435"/>
    </row>
    <row r="14" spans="1:14" ht="14.4" customHeight="1">
      <c r="A14" s="431"/>
      <c r="B14" s="437" t="s">
        <v>684</v>
      </c>
      <c r="C14" s="432">
        <v>5991</v>
      </c>
      <c r="D14" s="433">
        <v>4112</v>
      </c>
      <c r="E14" s="433">
        <v>1879</v>
      </c>
      <c r="F14" s="433">
        <v>111</v>
      </c>
      <c r="G14" s="433">
        <v>83</v>
      </c>
      <c r="H14" s="433">
        <v>28</v>
      </c>
      <c r="I14" s="432">
        <v>2654</v>
      </c>
      <c r="J14" s="433">
        <v>1861</v>
      </c>
      <c r="K14" s="433">
        <v>793</v>
      </c>
      <c r="L14" s="432">
        <v>3226</v>
      </c>
      <c r="M14" s="432">
        <v>2168</v>
      </c>
      <c r="N14" s="436">
        <v>1058</v>
      </c>
    </row>
    <row r="15" spans="1:15" ht="14.4" customHeight="1">
      <c r="A15" s="431"/>
      <c r="B15" s="438" t="s">
        <v>514</v>
      </c>
      <c r="C15" s="432"/>
      <c r="D15" s="433"/>
      <c r="E15" s="433"/>
      <c r="F15" s="433"/>
      <c r="G15" s="433"/>
      <c r="H15" s="433"/>
      <c r="I15" s="432"/>
      <c r="J15" s="433"/>
      <c r="K15" s="433"/>
      <c r="L15" s="432"/>
      <c r="M15" s="432"/>
      <c r="N15" s="436"/>
      <c r="O15" s="439"/>
    </row>
    <row r="16" spans="1:14" ht="14.4" customHeight="1">
      <c r="A16" s="431"/>
      <c r="B16" s="437" t="s">
        <v>191</v>
      </c>
      <c r="C16" s="432">
        <v>2389</v>
      </c>
      <c r="D16" s="433">
        <v>1871</v>
      </c>
      <c r="E16" s="433">
        <v>519</v>
      </c>
      <c r="F16" s="433">
        <v>21</v>
      </c>
      <c r="G16" s="433">
        <v>16</v>
      </c>
      <c r="H16" s="433">
        <v>5</v>
      </c>
      <c r="I16" s="432">
        <v>825</v>
      </c>
      <c r="J16" s="433">
        <v>825</v>
      </c>
      <c r="K16" s="433" t="s">
        <v>37</v>
      </c>
      <c r="L16" s="432">
        <v>1543</v>
      </c>
      <c r="M16" s="432">
        <v>1029</v>
      </c>
      <c r="N16" s="436">
        <v>514</v>
      </c>
    </row>
    <row r="17" spans="1:14" ht="14.4" customHeight="1">
      <c r="A17" s="844" t="s">
        <v>786</v>
      </c>
      <c r="B17" s="844"/>
      <c r="C17" s="844"/>
      <c r="D17" s="844"/>
      <c r="E17" s="844"/>
      <c r="F17" s="844"/>
      <c r="G17" s="844"/>
      <c r="H17" s="844"/>
      <c r="I17" s="844"/>
      <c r="J17" s="844"/>
      <c r="K17" s="844"/>
      <c r="L17" s="844"/>
      <c r="M17" s="844"/>
      <c r="N17" s="844"/>
    </row>
    <row r="18" spans="1:14" ht="14.4" customHeight="1">
      <c r="A18" s="843" t="s">
        <v>439</v>
      </c>
      <c r="B18" s="843"/>
      <c r="C18" s="843"/>
      <c r="D18" s="843"/>
      <c r="E18" s="843"/>
      <c r="F18" s="843"/>
      <c r="G18" s="843"/>
      <c r="H18" s="843"/>
      <c r="I18" s="843"/>
      <c r="J18" s="843"/>
      <c r="K18" s="843"/>
      <c r="L18" s="844"/>
      <c r="M18" s="843"/>
      <c r="N18" s="843"/>
    </row>
    <row r="19" spans="1:14" ht="14.4" customHeight="1">
      <c r="A19" s="422">
        <v>2010</v>
      </c>
      <c r="B19" s="423" t="s">
        <v>755</v>
      </c>
      <c r="C19" s="424">
        <v>12440</v>
      </c>
      <c r="D19" s="440">
        <v>9824</v>
      </c>
      <c r="E19" s="424">
        <v>2617</v>
      </c>
      <c r="F19" s="440">
        <v>41</v>
      </c>
      <c r="G19" s="424">
        <v>30</v>
      </c>
      <c r="H19" s="424">
        <v>11</v>
      </c>
      <c r="I19" s="424">
        <v>6602</v>
      </c>
      <c r="J19" s="440">
        <v>5373</v>
      </c>
      <c r="K19" s="424">
        <v>1229</v>
      </c>
      <c r="L19" s="424">
        <v>5797</v>
      </c>
      <c r="M19" s="424">
        <v>4420</v>
      </c>
      <c r="N19" s="440">
        <v>1376</v>
      </c>
    </row>
    <row r="20" spans="1:14" ht="14.4" customHeight="1">
      <c r="A20" s="422"/>
      <c r="B20" s="427" t="s">
        <v>756</v>
      </c>
      <c r="C20" s="428"/>
      <c r="D20" s="441"/>
      <c r="E20" s="428"/>
      <c r="F20" s="441"/>
      <c r="G20" s="428"/>
      <c r="H20" s="428"/>
      <c r="I20" s="428"/>
      <c r="J20" s="441"/>
      <c r="K20" s="428"/>
      <c r="L20" s="428"/>
      <c r="M20" s="428"/>
      <c r="N20" s="441"/>
    </row>
    <row r="21" spans="1:14" ht="14.4" customHeight="1">
      <c r="A21" s="431"/>
      <c r="B21" s="430" t="s">
        <v>585</v>
      </c>
      <c r="C21" s="424">
        <v>4466</v>
      </c>
      <c r="D21" s="440">
        <v>3658</v>
      </c>
      <c r="E21" s="424">
        <v>807</v>
      </c>
      <c r="F21" s="440">
        <v>11</v>
      </c>
      <c r="G21" s="424">
        <v>10</v>
      </c>
      <c r="H21" s="424">
        <v>1</v>
      </c>
      <c r="I21" s="424">
        <v>2074</v>
      </c>
      <c r="J21" s="440">
        <v>1797</v>
      </c>
      <c r="K21" s="424">
        <v>277</v>
      </c>
      <c r="L21" s="424">
        <v>2381</v>
      </c>
      <c r="M21" s="424">
        <v>1851</v>
      </c>
      <c r="N21" s="440">
        <v>529</v>
      </c>
    </row>
    <row r="22" spans="1:13" ht="14.4" customHeight="1">
      <c r="A22" s="431"/>
      <c r="B22" s="427" t="s">
        <v>434</v>
      </c>
      <c r="C22" s="434"/>
      <c r="E22" s="434"/>
      <c r="G22" s="434"/>
      <c r="H22" s="434"/>
      <c r="I22" s="434"/>
      <c r="K22" s="434"/>
      <c r="L22" s="434"/>
      <c r="M22" s="434"/>
    </row>
    <row r="23" spans="1:14" ht="14.4" customHeight="1">
      <c r="A23" s="431"/>
      <c r="B23" s="437" t="s">
        <v>684</v>
      </c>
      <c r="C23" s="432">
        <v>3008</v>
      </c>
      <c r="D23" s="443">
        <v>2390</v>
      </c>
      <c r="E23" s="432">
        <v>618</v>
      </c>
      <c r="F23" s="443">
        <v>9</v>
      </c>
      <c r="G23" s="432">
        <v>9</v>
      </c>
      <c r="H23" s="432" t="s">
        <v>37</v>
      </c>
      <c r="I23" s="432">
        <v>1460</v>
      </c>
      <c r="J23" s="443">
        <v>1183</v>
      </c>
      <c r="K23" s="432">
        <v>277</v>
      </c>
      <c r="L23" s="432">
        <v>1539</v>
      </c>
      <c r="M23" s="432">
        <v>1198</v>
      </c>
      <c r="N23" s="443">
        <v>341</v>
      </c>
    </row>
    <row r="24" spans="1:14" ht="14.4" customHeight="1">
      <c r="A24" s="431"/>
      <c r="B24" s="438" t="s">
        <v>514</v>
      </c>
      <c r="C24" s="442"/>
      <c r="D24" s="439"/>
      <c r="E24" s="442"/>
      <c r="F24" s="439"/>
      <c r="G24" s="442"/>
      <c r="H24" s="442"/>
      <c r="I24" s="442"/>
      <c r="J24" s="439"/>
      <c r="K24" s="442"/>
      <c r="L24" s="442"/>
      <c r="M24" s="442"/>
      <c r="N24" s="439"/>
    </row>
    <row r="25" spans="1:14" ht="14.4" customHeight="1">
      <c r="A25" s="431"/>
      <c r="B25" s="437" t="s">
        <v>191</v>
      </c>
      <c r="C25" s="432">
        <v>1458</v>
      </c>
      <c r="D25" s="443">
        <v>1269</v>
      </c>
      <c r="E25" s="432">
        <v>190</v>
      </c>
      <c r="F25" s="443">
        <v>2</v>
      </c>
      <c r="G25" s="432">
        <v>1</v>
      </c>
      <c r="H25" s="432">
        <v>1</v>
      </c>
      <c r="I25" s="432">
        <v>614</v>
      </c>
      <c r="J25" s="443">
        <v>614</v>
      </c>
      <c r="K25" s="432" t="s">
        <v>37</v>
      </c>
      <c r="L25" s="432">
        <v>842</v>
      </c>
      <c r="M25" s="432">
        <v>653</v>
      </c>
      <c r="N25" s="443">
        <v>189</v>
      </c>
    </row>
    <row r="26" spans="1:14" ht="14.4" customHeight="1">
      <c r="A26" s="844" t="s">
        <v>787</v>
      </c>
      <c r="B26" s="844"/>
      <c r="C26" s="844"/>
      <c r="D26" s="844"/>
      <c r="E26" s="844"/>
      <c r="F26" s="844"/>
      <c r="G26" s="844"/>
      <c r="H26" s="844"/>
      <c r="I26" s="844"/>
      <c r="J26" s="844"/>
      <c r="K26" s="844"/>
      <c r="L26" s="844"/>
      <c r="M26" s="844"/>
      <c r="N26" s="844"/>
    </row>
    <row r="27" spans="1:14" ht="14.4" customHeight="1">
      <c r="A27" s="843" t="s">
        <v>440</v>
      </c>
      <c r="B27" s="843"/>
      <c r="C27" s="843"/>
      <c r="D27" s="843"/>
      <c r="E27" s="843"/>
      <c r="F27" s="843"/>
      <c r="G27" s="843"/>
      <c r="H27" s="843"/>
      <c r="I27" s="843"/>
      <c r="J27" s="843"/>
      <c r="K27" s="843"/>
      <c r="L27" s="843"/>
      <c r="M27" s="843"/>
      <c r="N27" s="843"/>
    </row>
    <row r="28" spans="1:14" ht="14.4" customHeight="1">
      <c r="A28" s="422">
        <v>2010</v>
      </c>
      <c r="B28" s="423" t="s">
        <v>755</v>
      </c>
      <c r="C28" s="424">
        <v>47797</v>
      </c>
      <c r="D28" s="440">
        <v>22750</v>
      </c>
      <c r="E28" s="424">
        <v>25047</v>
      </c>
      <c r="F28" s="440">
        <v>3685</v>
      </c>
      <c r="G28" s="424">
        <v>2509</v>
      </c>
      <c r="H28" s="424">
        <v>1176</v>
      </c>
      <c r="I28" s="424">
        <v>19564</v>
      </c>
      <c r="J28" s="440">
        <v>8306</v>
      </c>
      <c r="K28" s="424">
        <v>11258</v>
      </c>
      <c r="L28" s="424">
        <v>24548</v>
      </c>
      <c r="M28" s="424">
        <v>11936</v>
      </c>
      <c r="N28" s="426">
        <v>12612</v>
      </c>
    </row>
    <row r="29" spans="1:14" ht="14.4" customHeight="1">
      <c r="A29" s="422"/>
      <c r="B29" s="427" t="s">
        <v>756</v>
      </c>
      <c r="C29" s="428"/>
      <c r="D29" s="441"/>
      <c r="E29" s="428"/>
      <c r="F29" s="441"/>
      <c r="G29" s="428"/>
      <c r="H29" s="428"/>
      <c r="I29" s="428"/>
      <c r="J29" s="441"/>
      <c r="K29" s="428"/>
      <c r="L29" s="428"/>
      <c r="M29" s="434"/>
      <c r="N29" s="435"/>
    </row>
    <row r="30" spans="1:14" ht="14.4" customHeight="1">
      <c r="A30" s="431"/>
      <c r="B30" s="430" t="s">
        <v>585</v>
      </c>
      <c r="C30" s="424">
        <v>3914</v>
      </c>
      <c r="D30" s="440">
        <v>2324</v>
      </c>
      <c r="E30" s="424">
        <v>1591</v>
      </c>
      <c r="F30" s="440">
        <v>121</v>
      </c>
      <c r="G30" s="424">
        <v>89</v>
      </c>
      <c r="H30" s="424">
        <v>32</v>
      </c>
      <c r="I30" s="424">
        <v>1405</v>
      </c>
      <c r="J30" s="440">
        <v>889</v>
      </c>
      <c r="K30" s="424">
        <v>516</v>
      </c>
      <c r="L30" s="424">
        <v>2388</v>
      </c>
      <c r="M30" s="424">
        <v>1346</v>
      </c>
      <c r="N30" s="426">
        <v>1043</v>
      </c>
    </row>
    <row r="31" spans="1:14" ht="14.4" customHeight="1">
      <c r="A31" s="431"/>
      <c r="B31" s="427" t="s">
        <v>434</v>
      </c>
      <c r="C31" s="434"/>
      <c r="E31" s="434"/>
      <c r="G31" s="434"/>
      <c r="H31" s="434"/>
      <c r="I31" s="434"/>
      <c r="K31" s="434"/>
      <c r="L31" s="434"/>
      <c r="M31" s="434"/>
      <c r="N31" s="435"/>
    </row>
    <row r="32" spans="1:14" ht="14.4" customHeight="1">
      <c r="A32" s="431"/>
      <c r="B32" s="437" t="s">
        <v>684</v>
      </c>
      <c r="C32" s="432">
        <v>2983</v>
      </c>
      <c r="D32" s="443">
        <v>1722</v>
      </c>
      <c r="E32" s="432">
        <v>1261</v>
      </c>
      <c r="F32" s="443">
        <v>102</v>
      </c>
      <c r="G32" s="432">
        <v>74</v>
      </c>
      <c r="H32" s="432">
        <v>28</v>
      </c>
      <c r="I32" s="432">
        <v>1194</v>
      </c>
      <c r="J32" s="443">
        <v>678</v>
      </c>
      <c r="K32" s="432">
        <v>516</v>
      </c>
      <c r="L32" s="432">
        <v>1687</v>
      </c>
      <c r="M32" s="432">
        <v>970</v>
      </c>
      <c r="N32" s="436">
        <v>717</v>
      </c>
    </row>
    <row r="33" spans="1:14" ht="14.4" customHeight="1">
      <c r="A33" s="431"/>
      <c r="B33" s="438" t="s">
        <v>514</v>
      </c>
      <c r="C33" s="442"/>
      <c r="D33" s="439"/>
      <c r="E33" s="442"/>
      <c r="F33" s="439"/>
      <c r="G33" s="442"/>
      <c r="H33" s="442"/>
      <c r="I33" s="442"/>
      <c r="J33" s="439"/>
      <c r="K33" s="442"/>
      <c r="L33" s="442"/>
      <c r="M33" s="442"/>
      <c r="N33" s="444"/>
    </row>
    <row r="34" spans="1:14" ht="14.4" customHeight="1">
      <c r="A34" s="431"/>
      <c r="B34" s="437" t="s">
        <v>191</v>
      </c>
      <c r="C34" s="432">
        <v>931</v>
      </c>
      <c r="D34" s="443">
        <v>602</v>
      </c>
      <c r="E34" s="432">
        <v>329</v>
      </c>
      <c r="F34" s="443">
        <v>19</v>
      </c>
      <c r="G34" s="432">
        <v>15</v>
      </c>
      <c r="H34" s="432">
        <v>4</v>
      </c>
      <c r="I34" s="432">
        <v>211</v>
      </c>
      <c r="J34" s="443">
        <v>211</v>
      </c>
      <c r="K34" s="432" t="s">
        <v>37</v>
      </c>
      <c r="L34" s="432">
        <v>701</v>
      </c>
      <c r="M34" s="432">
        <v>376</v>
      </c>
      <c r="N34" s="436">
        <v>326</v>
      </c>
    </row>
    <row r="35" spans="1:14" ht="14.4" customHeight="1">
      <c r="A35" s="845" t="s">
        <v>441</v>
      </c>
      <c r="B35" s="845"/>
      <c r="C35" s="845"/>
      <c r="D35" s="845"/>
      <c r="E35" s="845"/>
      <c r="F35" s="845"/>
      <c r="G35" s="845"/>
      <c r="H35" s="845"/>
      <c r="I35" s="845"/>
      <c r="J35" s="845"/>
      <c r="K35" s="845"/>
      <c r="L35" s="845"/>
      <c r="M35" s="845"/>
      <c r="N35" s="845"/>
    </row>
    <row r="36" spans="1:14" ht="14.4" customHeight="1">
      <c r="A36" s="842" t="s">
        <v>442</v>
      </c>
      <c r="B36" s="842"/>
      <c r="C36" s="842"/>
      <c r="D36" s="842"/>
      <c r="E36" s="842"/>
      <c r="F36" s="842"/>
      <c r="G36" s="842"/>
      <c r="H36" s="842"/>
      <c r="I36" s="842"/>
      <c r="J36" s="842"/>
      <c r="K36" s="842"/>
      <c r="L36" s="842"/>
      <c r="M36" s="842"/>
      <c r="N36" s="842"/>
    </row>
    <row r="37" spans="1:14" ht="14.4" customHeight="1">
      <c r="A37" s="422">
        <v>2010</v>
      </c>
      <c r="B37" s="423" t="s">
        <v>755</v>
      </c>
      <c r="C37" s="424">
        <v>20505</v>
      </c>
      <c r="D37" s="440">
        <v>11317</v>
      </c>
      <c r="E37" s="424">
        <v>9188</v>
      </c>
      <c r="F37" s="440">
        <v>799</v>
      </c>
      <c r="G37" s="424">
        <v>487</v>
      </c>
      <c r="H37" s="424">
        <v>312</v>
      </c>
      <c r="I37" s="424">
        <v>10915</v>
      </c>
      <c r="J37" s="440">
        <v>5890</v>
      </c>
      <c r="K37" s="424">
        <v>5025</v>
      </c>
      <c r="L37" s="424">
        <v>8791</v>
      </c>
      <c r="M37" s="424">
        <v>4940</v>
      </c>
      <c r="N37" s="440">
        <v>3851</v>
      </c>
    </row>
    <row r="38" spans="1:13" ht="14.4" customHeight="1">
      <c r="A38" s="422"/>
      <c r="B38" s="427" t="s">
        <v>756</v>
      </c>
      <c r="C38" s="428"/>
      <c r="D38" s="441"/>
      <c r="E38" s="428"/>
      <c r="F38" s="441"/>
      <c r="G38" s="428"/>
      <c r="H38" s="428"/>
      <c r="I38" s="428"/>
      <c r="J38" s="441"/>
      <c r="K38" s="428"/>
      <c r="L38" s="428"/>
      <c r="M38" s="434"/>
    </row>
    <row r="39" spans="1:14" ht="14.4" customHeight="1">
      <c r="A39" s="431"/>
      <c r="B39" s="430" t="s">
        <v>585</v>
      </c>
      <c r="C39" s="424">
        <v>3610</v>
      </c>
      <c r="D39" s="440">
        <v>2515</v>
      </c>
      <c r="E39" s="424">
        <v>1095</v>
      </c>
      <c r="F39" s="440">
        <v>49</v>
      </c>
      <c r="G39" s="424">
        <v>31</v>
      </c>
      <c r="H39" s="424">
        <v>17</v>
      </c>
      <c r="I39" s="424">
        <v>1638</v>
      </c>
      <c r="J39" s="440">
        <v>1210</v>
      </c>
      <c r="K39" s="424">
        <v>428</v>
      </c>
      <c r="L39" s="424">
        <v>1923</v>
      </c>
      <c r="M39" s="424">
        <v>1274</v>
      </c>
      <c r="N39" s="440">
        <v>649</v>
      </c>
    </row>
    <row r="40" spans="1:13" ht="14.4" customHeight="1">
      <c r="A40" s="431"/>
      <c r="B40" s="427" t="s">
        <v>434</v>
      </c>
      <c r="C40" s="434"/>
      <c r="E40" s="434"/>
      <c r="G40" s="434"/>
      <c r="H40" s="434"/>
      <c r="I40" s="434"/>
      <c r="K40" s="434"/>
      <c r="L40" s="434"/>
      <c r="M40" s="434"/>
    </row>
    <row r="41" spans="1:14" ht="14.4" customHeight="1">
      <c r="A41" s="431"/>
      <c r="B41" s="437" t="s">
        <v>684</v>
      </c>
      <c r="C41" s="432">
        <v>2593</v>
      </c>
      <c r="D41" s="443">
        <v>1702</v>
      </c>
      <c r="E41" s="432">
        <v>890</v>
      </c>
      <c r="F41" s="443">
        <v>45</v>
      </c>
      <c r="G41" s="432">
        <v>28</v>
      </c>
      <c r="H41" s="432">
        <v>17</v>
      </c>
      <c r="I41" s="432">
        <v>1262</v>
      </c>
      <c r="J41" s="443">
        <v>834</v>
      </c>
      <c r="K41" s="432">
        <v>428</v>
      </c>
      <c r="L41" s="432">
        <v>1286</v>
      </c>
      <c r="M41" s="432">
        <v>841</v>
      </c>
      <c r="N41" s="443">
        <v>445</v>
      </c>
    </row>
    <row r="42" spans="1:14" ht="14.4" customHeight="1">
      <c r="A42" s="431"/>
      <c r="B42" s="438" t="s">
        <v>514</v>
      </c>
      <c r="C42" s="442"/>
      <c r="D42" s="439"/>
      <c r="E42" s="442"/>
      <c r="F42" s="439"/>
      <c r="G42" s="442"/>
      <c r="H42" s="442"/>
      <c r="I42" s="442"/>
      <c r="J42" s="439"/>
      <c r="K42" s="442"/>
      <c r="L42" s="442"/>
      <c r="M42" s="442"/>
      <c r="N42" s="439"/>
    </row>
    <row r="43" spans="1:14" ht="14.4" customHeight="1">
      <c r="A43" s="431"/>
      <c r="B43" s="437" t="s">
        <v>191</v>
      </c>
      <c r="C43" s="432">
        <v>1017</v>
      </c>
      <c r="D43" s="443">
        <v>813</v>
      </c>
      <c r="E43" s="432">
        <v>204</v>
      </c>
      <c r="F43" s="443">
        <v>3</v>
      </c>
      <c r="G43" s="432">
        <v>3</v>
      </c>
      <c r="H43" s="432" t="s">
        <v>37</v>
      </c>
      <c r="I43" s="432">
        <v>376</v>
      </c>
      <c r="J43" s="443">
        <v>376</v>
      </c>
      <c r="K43" s="432" t="s">
        <v>37</v>
      </c>
      <c r="L43" s="432">
        <v>637</v>
      </c>
      <c r="M43" s="432">
        <v>433</v>
      </c>
      <c r="N43" s="443">
        <v>204</v>
      </c>
    </row>
    <row r="44" spans="1:14" ht="14.4" customHeight="1">
      <c r="A44" s="844" t="s">
        <v>443</v>
      </c>
      <c r="B44" s="844"/>
      <c r="C44" s="844"/>
      <c r="D44" s="844"/>
      <c r="E44" s="844"/>
      <c r="F44" s="844"/>
      <c r="G44" s="844"/>
      <c r="H44" s="844"/>
      <c r="I44" s="844"/>
      <c r="J44" s="844"/>
      <c r="K44" s="844"/>
      <c r="L44" s="844"/>
      <c r="M44" s="844"/>
      <c r="N44" s="844"/>
    </row>
    <row r="45" spans="1:14" ht="14.4" customHeight="1">
      <c r="A45" s="843" t="s">
        <v>444</v>
      </c>
      <c r="B45" s="843"/>
      <c r="C45" s="843"/>
      <c r="D45" s="843"/>
      <c r="E45" s="843"/>
      <c r="F45" s="843"/>
      <c r="G45" s="843"/>
      <c r="H45" s="843"/>
      <c r="I45" s="843"/>
      <c r="J45" s="843"/>
      <c r="K45" s="843"/>
      <c r="L45" s="843"/>
      <c r="M45" s="843"/>
      <c r="N45" s="843"/>
    </row>
    <row r="46" spans="1:14" ht="14.4" customHeight="1">
      <c r="A46" s="422">
        <v>2010</v>
      </c>
      <c r="B46" s="423" t="s">
        <v>755</v>
      </c>
      <c r="C46" s="424">
        <v>7116</v>
      </c>
      <c r="D46" s="440">
        <v>5390</v>
      </c>
      <c r="E46" s="424">
        <v>1726</v>
      </c>
      <c r="F46" s="440">
        <v>22</v>
      </c>
      <c r="G46" s="424">
        <v>14</v>
      </c>
      <c r="H46" s="424">
        <v>8</v>
      </c>
      <c r="I46" s="424">
        <v>3833</v>
      </c>
      <c r="J46" s="440">
        <v>2997</v>
      </c>
      <c r="K46" s="424">
        <v>835</v>
      </c>
      <c r="L46" s="424">
        <v>3261</v>
      </c>
      <c r="M46" s="424">
        <v>2379</v>
      </c>
      <c r="N46" s="440">
        <v>882</v>
      </c>
    </row>
    <row r="47" spans="1:14" ht="14.4" customHeight="1">
      <c r="A47" s="422"/>
      <c r="B47" s="427" t="s">
        <v>756</v>
      </c>
      <c r="C47" s="434"/>
      <c r="E47" s="434"/>
      <c r="G47" s="434"/>
      <c r="H47" s="434"/>
      <c r="I47" s="434"/>
      <c r="K47" s="434"/>
      <c r="L47" s="434"/>
      <c r="M47" s="428"/>
      <c r="N47" s="441"/>
    </row>
    <row r="48" spans="1:14" ht="14.4" customHeight="1">
      <c r="A48" s="431"/>
      <c r="B48" s="430" t="s">
        <v>585</v>
      </c>
      <c r="C48" s="424">
        <v>2374</v>
      </c>
      <c r="D48" s="440">
        <v>1844</v>
      </c>
      <c r="E48" s="424">
        <v>529</v>
      </c>
      <c r="F48" s="440">
        <v>6</v>
      </c>
      <c r="G48" s="424">
        <v>6</v>
      </c>
      <c r="H48" s="424" t="s">
        <v>37</v>
      </c>
      <c r="I48" s="424">
        <v>1061</v>
      </c>
      <c r="J48" s="440">
        <v>875</v>
      </c>
      <c r="K48" s="424">
        <v>187</v>
      </c>
      <c r="L48" s="424">
        <v>1306</v>
      </c>
      <c r="M48" s="424">
        <v>964</v>
      </c>
      <c r="N48" s="440">
        <v>342</v>
      </c>
    </row>
    <row r="49" spans="1:13" ht="14.4" customHeight="1">
      <c r="A49" s="431"/>
      <c r="B49" s="427" t="s">
        <v>434</v>
      </c>
      <c r="C49" s="434"/>
      <c r="E49" s="434"/>
      <c r="G49" s="434"/>
      <c r="H49" s="434"/>
      <c r="I49" s="434"/>
      <c r="K49" s="434"/>
      <c r="L49" s="434"/>
      <c r="M49" s="434"/>
    </row>
    <row r="50" spans="1:14" ht="14.4" customHeight="1">
      <c r="A50" s="431"/>
      <c r="B50" s="437" t="s">
        <v>684</v>
      </c>
      <c r="C50" s="432">
        <v>1637</v>
      </c>
      <c r="D50" s="443">
        <v>1213</v>
      </c>
      <c r="E50" s="432">
        <v>424</v>
      </c>
      <c r="F50" s="443">
        <v>6</v>
      </c>
      <c r="G50" s="432">
        <v>6</v>
      </c>
      <c r="H50" s="432" t="s">
        <v>37</v>
      </c>
      <c r="I50" s="432">
        <v>773</v>
      </c>
      <c r="J50" s="443">
        <v>587</v>
      </c>
      <c r="K50" s="432">
        <v>187</v>
      </c>
      <c r="L50" s="432">
        <v>857</v>
      </c>
      <c r="M50" s="432">
        <v>620</v>
      </c>
      <c r="N50" s="443">
        <v>237</v>
      </c>
    </row>
    <row r="51" spans="1:14" ht="14.4" customHeight="1">
      <c r="A51" s="431"/>
      <c r="B51" s="438" t="s">
        <v>514</v>
      </c>
      <c r="C51" s="442"/>
      <c r="D51" s="439"/>
      <c r="E51" s="442"/>
      <c r="F51" s="439"/>
      <c r="G51" s="442"/>
      <c r="H51" s="442"/>
      <c r="I51" s="442"/>
      <c r="J51" s="439"/>
      <c r="K51" s="442"/>
      <c r="L51" s="442"/>
      <c r="M51" s="442"/>
      <c r="N51" s="439"/>
    </row>
    <row r="52" spans="1:14" ht="14.4" customHeight="1">
      <c r="A52" s="431"/>
      <c r="B52" s="437" t="s">
        <v>191</v>
      </c>
      <c r="C52" s="432">
        <v>737</v>
      </c>
      <c r="D52" s="443">
        <v>632</v>
      </c>
      <c r="E52" s="432">
        <v>105</v>
      </c>
      <c r="F52" s="443" t="s">
        <v>37</v>
      </c>
      <c r="G52" s="432" t="s">
        <v>37</v>
      </c>
      <c r="H52" s="432" t="s">
        <v>37</v>
      </c>
      <c r="I52" s="432">
        <v>288</v>
      </c>
      <c r="J52" s="443">
        <v>288</v>
      </c>
      <c r="K52" s="432" t="s">
        <v>37</v>
      </c>
      <c r="L52" s="432">
        <v>449</v>
      </c>
      <c r="M52" s="432">
        <v>344</v>
      </c>
      <c r="N52" s="443">
        <v>105</v>
      </c>
    </row>
    <row r="53" spans="1:14" ht="14.4" customHeight="1">
      <c r="A53" s="844" t="s">
        <v>788</v>
      </c>
      <c r="B53" s="844"/>
      <c r="C53" s="844"/>
      <c r="D53" s="844"/>
      <c r="E53" s="844"/>
      <c r="F53" s="844"/>
      <c r="G53" s="844"/>
      <c r="H53" s="844"/>
      <c r="I53" s="844"/>
      <c r="J53" s="844"/>
      <c r="K53" s="844"/>
      <c r="L53" s="844"/>
      <c r="M53" s="844"/>
      <c r="N53" s="844"/>
    </row>
    <row r="54" spans="1:14" ht="14.4" customHeight="1">
      <c r="A54" s="843" t="s">
        <v>445</v>
      </c>
      <c r="B54" s="843"/>
      <c r="C54" s="843"/>
      <c r="D54" s="843"/>
      <c r="E54" s="843"/>
      <c r="F54" s="843"/>
      <c r="G54" s="843"/>
      <c r="H54" s="843"/>
      <c r="I54" s="843"/>
      <c r="J54" s="843"/>
      <c r="K54" s="843"/>
      <c r="L54" s="843"/>
      <c r="M54" s="843"/>
      <c r="N54" s="843"/>
    </row>
    <row r="55" spans="1:14" ht="14.4" customHeight="1">
      <c r="A55" s="422">
        <v>2010</v>
      </c>
      <c r="B55" s="423" t="s">
        <v>755</v>
      </c>
      <c r="C55" s="424">
        <v>13389</v>
      </c>
      <c r="D55" s="440">
        <v>5927</v>
      </c>
      <c r="E55" s="424">
        <v>7462</v>
      </c>
      <c r="F55" s="440">
        <v>777</v>
      </c>
      <c r="G55" s="424">
        <v>473</v>
      </c>
      <c r="H55" s="424">
        <v>304</v>
      </c>
      <c r="I55" s="424">
        <v>7083</v>
      </c>
      <c r="J55" s="440">
        <v>2892</v>
      </c>
      <c r="K55" s="424">
        <v>4190</v>
      </c>
      <c r="L55" s="424">
        <v>5530</v>
      </c>
      <c r="M55" s="424">
        <v>2561</v>
      </c>
      <c r="N55" s="440">
        <v>2969</v>
      </c>
    </row>
    <row r="56" spans="1:14" ht="14.4" customHeight="1">
      <c r="A56" s="422"/>
      <c r="B56" s="427" t="s">
        <v>756</v>
      </c>
      <c r="C56" s="434"/>
      <c r="E56" s="434"/>
      <c r="G56" s="434"/>
      <c r="H56" s="434"/>
      <c r="I56" s="434"/>
      <c r="K56" s="434"/>
      <c r="L56" s="434"/>
      <c r="M56" s="434"/>
      <c r="N56" s="414"/>
    </row>
    <row r="57" spans="1:14" ht="14.4" customHeight="1">
      <c r="A57" s="431"/>
      <c r="B57" s="430" t="s">
        <v>585</v>
      </c>
      <c r="C57" s="424">
        <v>1236</v>
      </c>
      <c r="D57" s="440">
        <v>671</v>
      </c>
      <c r="E57" s="424">
        <v>565</v>
      </c>
      <c r="F57" s="440">
        <v>43</v>
      </c>
      <c r="G57" s="424">
        <v>25</v>
      </c>
      <c r="H57" s="424">
        <v>17</v>
      </c>
      <c r="I57" s="424">
        <v>577</v>
      </c>
      <c r="J57" s="440">
        <v>335</v>
      </c>
      <c r="K57" s="424">
        <v>241</v>
      </c>
      <c r="L57" s="424">
        <v>617</v>
      </c>
      <c r="M57" s="424">
        <v>310</v>
      </c>
      <c r="N57" s="440">
        <v>307</v>
      </c>
    </row>
    <row r="58" spans="1:14" ht="14.4" customHeight="1">
      <c r="A58" s="431"/>
      <c r="B58" s="427" t="s">
        <v>434</v>
      </c>
      <c r="C58" s="434"/>
      <c r="E58" s="434"/>
      <c r="G58" s="434"/>
      <c r="H58" s="434"/>
      <c r="I58" s="434"/>
      <c r="K58" s="434"/>
      <c r="L58" s="434"/>
      <c r="M58" s="434"/>
      <c r="N58" s="414"/>
    </row>
    <row r="59" spans="1:14" ht="14.4" customHeight="1">
      <c r="A59" s="431"/>
      <c r="B59" s="437" t="s">
        <v>684</v>
      </c>
      <c r="C59" s="432">
        <v>956</v>
      </c>
      <c r="D59" s="443">
        <v>490</v>
      </c>
      <c r="E59" s="432">
        <v>467</v>
      </c>
      <c r="F59" s="443">
        <v>39</v>
      </c>
      <c r="G59" s="432">
        <v>22</v>
      </c>
      <c r="H59" s="432">
        <v>17</v>
      </c>
      <c r="I59" s="432">
        <v>488</v>
      </c>
      <c r="J59" s="443">
        <v>247</v>
      </c>
      <c r="K59" s="432">
        <v>241</v>
      </c>
      <c r="L59" s="432">
        <v>429</v>
      </c>
      <c r="M59" s="432">
        <v>221</v>
      </c>
      <c r="N59" s="443">
        <v>208</v>
      </c>
    </row>
    <row r="60" spans="1:14" ht="14.4" customHeight="1">
      <c r="A60" s="431"/>
      <c r="B60" s="438" t="s">
        <v>514</v>
      </c>
      <c r="C60" s="442"/>
      <c r="D60" s="439"/>
      <c r="E60" s="442"/>
      <c r="F60" s="439"/>
      <c r="G60" s="442"/>
      <c r="H60" s="442"/>
      <c r="I60" s="442"/>
      <c r="J60" s="439"/>
      <c r="K60" s="442"/>
      <c r="L60" s="442"/>
      <c r="M60" s="442"/>
      <c r="N60" s="439"/>
    </row>
    <row r="61" spans="1:14" ht="14.4" customHeight="1">
      <c r="A61" s="431"/>
      <c r="B61" s="437" t="s">
        <v>191</v>
      </c>
      <c r="C61" s="432">
        <v>280</v>
      </c>
      <c r="D61" s="443">
        <v>181</v>
      </c>
      <c r="E61" s="432">
        <v>99</v>
      </c>
      <c r="F61" s="443">
        <v>3</v>
      </c>
      <c r="G61" s="432">
        <v>3</v>
      </c>
      <c r="H61" s="432" t="s">
        <v>37</v>
      </c>
      <c r="I61" s="432">
        <v>88</v>
      </c>
      <c r="J61" s="443">
        <v>88</v>
      </c>
      <c r="K61" s="432" t="s">
        <v>37</v>
      </c>
      <c r="L61" s="432">
        <v>189</v>
      </c>
      <c r="M61" s="432">
        <v>90</v>
      </c>
      <c r="N61" s="443">
        <v>99</v>
      </c>
    </row>
    <row r="62" spans="1:14" ht="14.4" customHeight="1">
      <c r="A62" s="845" t="s">
        <v>785</v>
      </c>
      <c r="B62" s="845"/>
      <c r="C62" s="845"/>
      <c r="D62" s="845"/>
      <c r="E62" s="845"/>
      <c r="F62" s="845"/>
      <c r="G62" s="845"/>
      <c r="H62" s="845"/>
      <c r="I62" s="845"/>
      <c r="J62" s="845"/>
      <c r="K62" s="845"/>
      <c r="L62" s="845"/>
      <c r="M62" s="845"/>
      <c r="N62" s="845"/>
    </row>
    <row r="63" spans="1:14" ht="14.4" customHeight="1">
      <c r="A63" s="842" t="s">
        <v>227</v>
      </c>
      <c r="B63" s="842"/>
      <c r="C63" s="842"/>
      <c r="D63" s="842"/>
      <c r="E63" s="842"/>
      <c r="F63" s="842"/>
      <c r="G63" s="842"/>
      <c r="H63" s="842"/>
      <c r="I63" s="842"/>
      <c r="J63" s="842"/>
      <c r="K63" s="842"/>
      <c r="L63" s="842"/>
      <c r="M63" s="842"/>
      <c r="N63" s="842"/>
    </row>
    <row r="64" spans="1:14" ht="14.4" customHeight="1">
      <c r="A64" s="422">
        <v>2013</v>
      </c>
      <c r="B64" s="423" t="s">
        <v>6</v>
      </c>
      <c r="C64" s="424">
        <v>61501</v>
      </c>
      <c r="D64" s="440">
        <v>33019</v>
      </c>
      <c r="E64" s="424">
        <v>28482</v>
      </c>
      <c r="F64" s="440">
        <v>11080</v>
      </c>
      <c r="G64" s="424">
        <v>6625</v>
      </c>
      <c r="H64" s="424">
        <v>4455</v>
      </c>
      <c r="I64" s="424">
        <v>27483</v>
      </c>
      <c r="J64" s="440">
        <v>14324</v>
      </c>
      <c r="K64" s="424">
        <v>13159</v>
      </c>
      <c r="L64" s="424">
        <v>22939</v>
      </c>
      <c r="M64" s="424">
        <v>12071</v>
      </c>
      <c r="N64" s="440">
        <v>10868</v>
      </c>
    </row>
    <row r="65" spans="1:14" ht="14.4" customHeight="1">
      <c r="A65" s="422"/>
      <c r="B65" s="427" t="s">
        <v>756</v>
      </c>
      <c r="C65" s="434"/>
      <c r="E65" s="434"/>
      <c r="G65" s="434"/>
      <c r="H65" s="434"/>
      <c r="I65" s="434"/>
      <c r="K65" s="434"/>
      <c r="L65" s="434"/>
      <c r="M65" s="434"/>
      <c r="N65" s="414"/>
    </row>
    <row r="66" spans="1:14" ht="14.4" customHeight="1">
      <c r="A66" s="422"/>
      <c r="B66" s="430" t="s">
        <v>585</v>
      </c>
      <c r="C66" s="424">
        <v>9887</v>
      </c>
      <c r="D66" s="440">
        <v>6950</v>
      </c>
      <c r="E66" s="424">
        <v>2937</v>
      </c>
      <c r="F66" s="440">
        <v>918</v>
      </c>
      <c r="G66" s="424">
        <v>657</v>
      </c>
      <c r="H66" s="424">
        <v>261</v>
      </c>
      <c r="I66" s="424">
        <v>4349</v>
      </c>
      <c r="J66" s="440">
        <v>3329</v>
      </c>
      <c r="K66" s="424">
        <v>1020</v>
      </c>
      <c r="L66" s="424">
        <v>4620</v>
      </c>
      <c r="M66" s="424">
        <v>2964</v>
      </c>
      <c r="N66" s="440">
        <v>1656</v>
      </c>
    </row>
    <row r="67" spans="1:14" ht="14.4" customHeight="1">
      <c r="A67" s="431"/>
      <c r="B67" s="427" t="s">
        <v>434</v>
      </c>
      <c r="C67" s="434"/>
      <c r="E67" s="434"/>
      <c r="G67" s="434"/>
      <c r="H67" s="434"/>
      <c r="I67" s="434"/>
      <c r="K67" s="434"/>
      <c r="L67" s="434"/>
      <c r="M67" s="434"/>
      <c r="N67" s="414"/>
    </row>
    <row r="68" spans="1:14" ht="14.4" customHeight="1">
      <c r="A68" s="431"/>
      <c r="B68" s="437" t="s">
        <v>684</v>
      </c>
      <c r="C68" s="432">
        <v>6559</v>
      </c>
      <c r="D68" s="443">
        <v>4309</v>
      </c>
      <c r="E68" s="432">
        <v>2250</v>
      </c>
      <c r="F68" s="443">
        <v>740</v>
      </c>
      <c r="G68" s="432">
        <v>519</v>
      </c>
      <c r="H68" s="432">
        <v>221</v>
      </c>
      <c r="I68" s="432">
        <v>3144</v>
      </c>
      <c r="J68" s="443">
        <v>2125</v>
      </c>
      <c r="K68" s="432">
        <v>1020</v>
      </c>
      <c r="L68" s="432">
        <v>2674</v>
      </c>
      <c r="M68" s="432">
        <v>1665</v>
      </c>
      <c r="N68" s="443">
        <v>1009</v>
      </c>
    </row>
    <row r="69" spans="1:14" ht="14.4" customHeight="1">
      <c r="A69" s="431"/>
      <c r="B69" s="438" t="s">
        <v>514</v>
      </c>
      <c r="C69" s="442"/>
      <c r="D69" s="439"/>
      <c r="E69" s="442"/>
      <c r="F69" s="439"/>
      <c r="G69" s="442"/>
      <c r="H69" s="442"/>
      <c r="I69" s="442"/>
      <c r="J69" s="439"/>
      <c r="K69" s="442"/>
      <c r="L69" s="442"/>
      <c r="M69" s="442"/>
      <c r="N69" s="439"/>
    </row>
    <row r="70" spans="1:14" ht="14.4" customHeight="1">
      <c r="A70" s="431"/>
      <c r="B70" s="437" t="s">
        <v>191</v>
      </c>
      <c r="C70" s="432">
        <v>3328</v>
      </c>
      <c r="D70" s="443">
        <v>2641</v>
      </c>
      <c r="E70" s="432">
        <v>687</v>
      </c>
      <c r="F70" s="443">
        <v>178</v>
      </c>
      <c r="G70" s="432">
        <v>138</v>
      </c>
      <c r="H70" s="432">
        <v>40</v>
      </c>
      <c r="I70" s="432">
        <v>1204</v>
      </c>
      <c r="J70" s="443">
        <v>1204</v>
      </c>
      <c r="K70" s="432" t="s">
        <v>37</v>
      </c>
      <c r="L70" s="432">
        <v>1946</v>
      </c>
      <c r="M70" s="432">
        <v>1298</v>
      </c>
      <c r="N70" s="443">
        <v>647</v>
      </c>
    </row>
    <row r="71" spans="1:14" ht="14.4" customHeight="1">
      <c r="A71" s="844" t="s">
        <v>786</v>
      </c>
      <c r="B71" s="844"/>
      <c r="C71" s="844"/>
      <c r="D71" s="844"/>
      <c r="E71" s="844"/>
      <c r="F71" s="844"/>
      <c r="G71" s="844"/>
      <c r="H71" s="844"/>
      <c r="I71" s="844"/>
      <c r="J71" s="844"/>
      <c r="K71" s="844"/>
      <c r="L71" s="844"/>
      <c r="M71" s="844"/>
      <c r="N71" s="844"/>
    </row>
    <row r="72" spans="1:14" ht="14.4" customHeight="1">
      <c r="A72" s="843" t="s">
        <v>439</v>
      </c>
      <c r="B72" s="843"/>
      <c r="C72" s="843"/>
      <c r="D72" s="843"/>
      <c r="E72" s="843"/>
      <c r="F72" s="843"/>
      <c r="G72" s="843"/>
      <c r="H72" s="843"/>
      <c r="I72" s="843"/>
      <c r="J72" s="843"/>
      <c r="K72" s="843"/>
      <c r="L72" s="843"/>
      <c r="M72" s="843"/>
      <c r="N72" s="843"/>
    </row>
    <row r="73" spans="1:14" ht="14.4" customHeight="1">
      <c r="A73" s="422">
        <v>2013</v>
      </c>
      <c r="B73" s="423" t="s">
        <v>755</v>
      </c>
      <c r="C73" s="424">
        <v>12957</v>
      </c>
      <c r="D73" s="440">
        <v>10189</v>
      </c>
      <c r="E73" s="424">
        <v>2768</v>
      </c>
      <c r="F73" s="440">
        <v>228</v>
      </c>
      <c r="G73" s="424">
        <v>164</v>
      </c>
      <c r="H73" s="424">
        <v>64</v>
      </c>
      <c r="I73" s="424">
        <v>7092</v>
      </c>
      <c r="J73" s="440">
        <v>5720</v>
      </c>
      <c r="K73" s="424">
        <v>1372</v>
      </c>
      <c r="L73" s="424">
        <v>5637</v>
      </c>
      <c r="M73" s="424">
        <v>4306</v>
      </c>
      <c r="N73" s="440">
        <v>1331</v>
      </c>
    </row>
    <row r="74" spans="1:14" ht="14.4" customHeight="1">
      <c r="A74" s="422"/>
      <c r="B74" s="427" t="s">
        <v>756</v>
      </c>
      <c r="C74" s="434"/>
      <c r="E74" s="434"/>
      <c r="G74" s="434"/>
      <c r="H74" s="434"/>
      <c r="I74" s="434"/>
      <c r="K74" s="434"/>
      <c r="L74" s="434"/>
      <c r="M74" s="434"/>
      <c r="N74" s="414"/>
    </row>
    <row r="75" spans="1:14" ht="14.4" customHeight="1">
      <c r="A75" s="431"/>
      <c r="B75" s="430" t="s">
        <v>585</v>
      </c>
      <c r="C75" s="424">
        <v>5115</v>
      </c>
      <c r="D75" s="440">
        <v>4149</v>
      </c>
      <c r="E75" s="424">
        <v>965</v>
      </c>
      <c r="F75" s="440">
        <v>85</v>
      </c>
      <c r="G75" s="424">
        <v>67</v>
      </c>
      <c r="H75" s="424">
        <v>18</v>
      </c>
      <c r="I75" s="424">
        <v>2476</v>
      </c>
      <c r="J75" s="440">
        <v>2132</v>
      </c>
      <c r="K75" s="424">
        <v>344</v>
      </c>
      <c r="L75" s="424">
        <v>2554</v>
      </c>
      <c r="M75" s="424">
        <v>1951</v>
      </c>
      <c r="N75" s="440">
        <v>603</v>
      </c>
    </row>
    <row r="76" spans="1:14" ht="14.4" customHeight="1">
      <c r="A76" s="431"/>
      <c r="B76" s="427" t="s">
        <v>434</v>
      </c>
      <c r="C76" s="434"/>
      <c r="E76" s="434"/>
      <c r="G76" s="434"/>
      <c r="H76" s="434"/>
      <c r="I76" s="434"/>
      <c r="K76" s="434"/>
      <c r="L76" s="434"/>
      <c r="M76" s="434"/>
      <c r="N76" s="414"/>
    </row>
    <row r="77" spans="1:14" ht="14.4" customHeight="1">
      <c r="A77" s="431"/>
      <c r="B77" s="437" t="s">
        <v>684</v>
      </c>
      <c r="C77" s="432">
        <v>3087</v>
      </c>
      <c r="D77" s="443">
        <v>2350</v>
      </c>
      <c r="E77" s="432">
        <v>737</v>
      </c>
      <c r="F77" s="443">
        <v>57</v>
      </c>
      <c r="G77" s="432">
        <v>42</v>
      </c>
      <c r="H77" s="432">
        <v>14</v>
      </c>
      <c r="I77" s="432">
        <v>1615</v>
      </c>
      <c r="J77" s="443">
        <v>1271</v>
      </c>
      <c r="K77" s="432">
        <v>344</v>
      </c>
      <c r="L77" s="432">
        <v>1415</v>
      </c>
      <c r="M77" s="432">
        <v>1037</v>
      </c>
      <c r="N77" s="443">
        <v>379</v>
      </c>
    </row>
    <row r="78" spans="1:14" ht="14.4" customHeight="1">
      <c r="A78" s="431"/>
      <c r="B78" s="438" t="s">
        <v>514</v>
      </c>
      <c r="C78" s="442"/>
      <c r="D78" s="439"/>
      <c r="E78" s="442"/>
      <c r="F78" s="439"/>
      <c r="G78" s="442"/>
      <c r="H78" s="442"/>
      <c r="I78" s="442"/>
      <c r="J78" s="439"/>
      <c r="K78" s="442"/>
      <c r="L78" s="442"/>
      <c r="M78" s="442"/>
      <c r="N78" s="439"/>
    </row>
    <row r="79" spans="1:14" ht="14.4" customHeight="1">
      <c r="A79" s="431"/>
      <c r="B79" s="437" t="s">
        <v>191</v>
      </c>
      <c r="C79" s="432">
        <v>2027</v>
      </c>
      <c r="D79" s="443">
        <v>1799</v>
      </c>
      <c r="E79" s="432">
        <v>228</v>
      </c>
      <c r="F79" s="443">
        <v>29</v>
      </c>
      <c r="G79" s="432">
        <v>24</v>
      </c>
      <c r="H79" s="432">
        <v>4</v>
      </c>
      <c r="I79" s="432">
        <v>861</v>
      </c>
      <c r="J79" s="443">
        <v>861</v>
      </c>
      <c r="K79" s="432" t="s">
        <v>37</v>
      </c>
      <c r="L79" s="432">
        <v>1138</v>
      </c>
      <c r="M79" s="432">
        <v>914</v>
      </c>
      <c r="N79" s="443">
        <v>224</v>
      </c>
    </row>
    <row r="80" spans="1:14" ht="14.4" customHeight="1">
      <c r="A80" s="844" t="s">
        <v>787</v>
      </c>
      <c r="B80" s="844"/>
      <c r="C80" s="844"/>
      <c r="D80" s="844"/>
      <c r="E80" s="844"/>
      <c r="F80" s="844"/>
      <c r="G80" s="844"/>
      <c r="H80" s="844"/>
      <c r="I80" s="844"/>
      <c r="J80" s="844"/>
      <c r="K80" s="844"/>
      <c r="L80" s="844"/>
      <c r="M80" s="844"/>
      <c r="N80" s="844"/>
    </row>
    <row r="81" spans="1:14" ht="14.4" customHeight="1">
      <c r="A81" s="843" t="s">
        <v>440</v>
      </c>
      <c r="B81" s="843"/>
      <c r="C81" s="843"/>
      <c r="D81" s="843"/>
      <c r="E81" s="843"/>
      <c r="F81" s="843"/>
      <c r="G81" s="843"/>
      <c r="H81" s="843"/>
      <c r="I81" s="843"/>
      <c r="J81" s="843"/>
      <c r="K81" s="843"/>
      <c r="L81" s="843"/>
      <c r="M81" s="843"/>
      <c r="N81" s="843"/>
    </row>
    <row r="82" spans="1:14" ht="14.4" customHeight="1">
      <c r="A82" s="422">
        <v>2013</v>
      </c>
      <c r="B82" s="423" t="s">
        <v>755</v>
      </c>
      <c r="C82" s="424">
        <v>48545</v>
      </c>
      <c r="D82" s="440">
        <v>22830</v>
      </c>
      <c r="E82" s="424">
        <v>25714</v>
      </c>
      <c r="F82" s="440">
        <v>10852</v>
      </c>
      <c r="G82" s="424">
        <v>6461</v>
      </c>
      <c r="H82" s="424">
        <v>4391</v>
      </c>
      <c r="I82" s="424">
        <v>20391</v>
      </c>
      <c r="J82" s="440">
        <v>8604</v>
      </c>
      <c r="K82" s="424">
        <v>11787</v>
      </c>
      <c r="L82" s="424">
        <v>17302</v>
      </c>
      <c r="M82" s="424">
        <v>7765</v>
      </c>
      <c r="N82" s="440">
        <v>9537</v>
      </c>
    </row>
    <row r="83" spans="1:14" ht="14.4" customHeight="1">
      <c r="A83" s="422"/>
      <c r="B83" s="427" t="s">
        <v>756</v>
      </c>
      <c r="C83" s="434"/>
      <c r="E83" s="434"/>
      <c r="G83" s="434"/>
      <c r="H83" s="434"/>
      <c r="I83" s="434"/>
      <c r="K83" s="434"/>
      <c r="L83" s="434"/>
      <c r="M83" s="428"/>
      <c r="N83" s="445"/>
    </row>
    <row r="84" spans="1:14" ht="14.4" customHeight="1">
      <c r="A84" s="431"/>
      <c r="B84" s="430" t="s">
        <v>585</v>
      </c>
      <c r="C84" s="424">
        <v>4772</v>
      </c>
      <c r="D84" s="440">
        <v>2801</v>
      </c>
      <c r="E84" s="424">
        <v>1971</v>
      </c>
      <c r="F84" s="440">
        <v>833</v>
      </c>
      <c r="G84" s="424">
        <v>591</v>
      </c>
      <c r="H84" s="424">
        <v>242</v>
      </c>
      <c r="I84" s="424">
        <v>1873</v>
      </c>
      <c r="J84" s="440">
        <v>1197</v>
      </c>
      <c r="K84" s="424">
        <v>675</v>
      </c>
      <c r="L84" s="424">
        <v>2066</v>
      </c>
      <c r="M84" s="424">
        <v>1013</v>
      </c>
      <c r="N84" s="440">
        <v>1054</v>
      </c>
    </row>
    <row r="85" spans="1:14" ht="14.4" customHeight="1">
      <c r="A85" s="431"/>
      <c r="B85" s="427" t="s">
        <v>434</v>
      </c>
      <c r="C85" s="434"/>
      <c r="E85" s="434"/>
      <c r="G85" s="434"/>
      <c r="H85" s="434"/>
      <c r="I85" s="434"/>
      <c r="K85" s="434"/>
      <c r="L85" s="434"/>
      <c r="M85" s="434"/>
      <c r="N85" s="414"/>
    </row>
    <row r="86" spans="1:14" ht="14.4" customHeight="1">
      <c r="A86" s="431"/>
      <c r="B86" s="437" t="s">
        <v>684</v>
      </c>
      <c r="C86" s="432">
        <v>3471</v>
      </c>
      <c r="D86" s="443">
        <v>1959</v>
      </c>
      <c r="E86" s="432">
        <v>1512</v>
      </c>
      <c r="F86" s="443">
        <v>684</v>
      </c>
      <c r="G86" s="432">
        <v>477</v>
      </c>
      <c r="H86" s="432">
        <v>207</v>
      </c>
      <c r="I86" s="432">
        <v>1529</v>
      </c>
      <c r="J86" s="443">
        <v>854</v>
      </c>
      <c r="K86" s="432">
        <v>675</v>
      </c>
      <c r="L86" s="432">
        <v>1259</v>
      </c>
      <c r="M86" s="432">
        <v>628</v>
      </c>
      <c r="N86" s="443">
        <v>630</v>
      </c>
    </row>
    <row r="87" spans="1:14" ht="14.4" customHeight="1">
      <c r="A87" s="431"/>
      <c r="B87" s="438" t="s">
        <v>514</v>
      </c>
      <c r="C87" s="442"/>
      <c r="D87" s="439"/>
      <c r="E87" s="442"/>
      <c r="F87" s="439"/>
      <c r="G87" s="442"/>
      <c r="H87" s="442"/>
      <c r="I87" s="442"/>
      <c r="J87" s="439"/>
      <c r="K87" s="442"/>
      <c r="L87" s="442"/>
      <c r="M87" s="442"/>
      <c r="N87" s="439"/>
    </row>
    <row r="88" spans="1:14" ht="14.4" customHeight="1">
      <c r="A88" s="431"/>
      <c r="B88" s="437" t="s">
        <v>191</v>
      </c>
      <c r="C88" s="432">
        <v>1301</v>
      </c>
      <c r="D88" s="443">
        <v>842</v>
      </c>
      <c r="E88" s="432">
        <v>459</v>
      </c>
      <c r="F88" s="443">
        <v>149</v>
      </c>
      <c r="G88" s="432">
        <v>114</v>
      </c>
      <c r="H88" s="432">
        <v>36</v>
      </c>
      <c r="I88" s="432">
        <v>344</v>
      </c>
      <c r="J88" s="443">
        <v>344</v>
      </c>
      <c r="K88" s="432" t="s">
        <v>37</v>
      </c>
      <c r="L88" s="432">
        <v>808</v>
      </c>
      <c r="M88" s="432">
        <v>384</v>
      </c>
      <c r="N88" s="443">
        <v>423</v>
      </c>
    </row>
    <row r="89" spans="1:14" ht="14.4" customHeight="1">
      <c r="A89" s="845" t="s">
        <v>441</v>
      </c>
      <c r="B89" s="845"/>
      <c r="C89" s="845"/>
      <c r="D89" s="845"/>
      <c r="E89" s="845"/>
      <c r="F89" s="845"/>
      <c r="G89" s="845"/>
      <c r="H89" s="845"/>
      <c r="I89" s="845"/>
      <c r="J89" s="845"/>
      <c r="K89" s="845"/>
      <c r="L89" s="845"/>
      <c r="M89" s="845"/>
      <c r="N89" s="845"/>
    </row>
    <row r="90" spans="1:14" ht="14.4" customHeight="1">
      <c r="A90" s="842" t="s">
        <v>442</v>
      </c>
      <c r="B90" s="842"/>
      <c r="C90" s="842"/>
      <c r="D90" s="842"/>
      <c r="E90" s="842"/>
      <c r="F90" s="842"/>
      <c r="G90" s="842"/>
      <c r="H90" s="842"/>
      <c r="I90" s="842"/>
      <c r="J90" s="842"/>
      <c r="K90" s="842"/>
      <c r="L90" s="842"/>
      <c r="M90" s="842"/>
      <c r="N90" s="842"/>
    </row>
    <row r="91" spans="1:14" ht="14.4" customHeight="1">
      <c r="A91" s="422">
        <v>2013</v>
      </c>
      <c r="B91" s="423" t="s">
        <v>755</v>
      </c>
      <c r="C91" s="424">
        <v>20978</v>
      </c>
      <c r="D91" s="440">
        <v>11533</v>
      </c>
      <c r="E91" s="424">
        <v>9444</v>
      </c>
      <c r="F91" s="440">
        <v>2117</v>
      </c>
      <c r="G91" s="424">
        <v>1226</v>
      </c>
      <c r="H91" s="424">
        <v>891</v>
      </c>
      <c r="I91" s="424">
        <v>11149</v>
      </c>
      <c r="J91" s="440">
        <v>6036</v>
      </c>
      <c r="K91" s="424">
        <v>5112</v>
      </c>
      <c r="L91" s="424">
        <v>7712</v>
      </c>
      <c r="M91" s="424">
        <v>4271</v>
      </c>
      <c r="N91" s="440">
        <v>3441</v>
      </c>
    </row>
    <row r="92" spans="1:14" ht="14.4" customHeight="1">
      <c r="A92" s="422"/>
      <c r="B92" s="427" t="s">
        <v>756</v>
      </c>
      <c r="C92" s="434"/>
      <c r="E92" s="434"/>
      <c r="G92" s="434"/>
      <c r="H92" s="434"/>
      <c r="I92" s="434"/>
      <c r="K92" s="434"/>
      <c r="L92" s="434"/>
      <c r="M92" s="434"/>
      <c r="N92" s="414"/>
    </row>
    <row r="93" spans="1:14" ht="14.4" customHeight="1">
      <c r="A93" s="431"/>
      <c r="B93" s="430" t="s">
        <v>585</v>
      </c>
      <c r="C93" s="424">
        <v>4185</v>
      </c>
      <c r="D93" s="440">
        <v>2852</v>
      </c>
      <c r="E93" s="424">
        <v>1333</v>
      </c>
      <c r="F93" s="440">
        <v>158</v>
      </c>
      <c r="G93" s="424">
        <v>100</v>
      </c>
      <c r="H93" s="424">
        <v>58</v>
      </c>
      <c r="I93" s="424">
        <v>1983</v>
      </c>
      <c r="J93" s="440">
        <v>1455</v>
      </c>
      <c r="K93" s="424">
        <v>528</v>
      </c>
      <c r="L93" s="424">
        <v>2044</v>
      </c>
      <c r="M93" s="424">
        <v>1296</v>
      </c>
      <c r="N93" s="440">
        <v>748</v>
      </c>
    </row>
    <row r="94" spans="1:14" ht="14.4" customHeight="1">
      <c r="A94" s="431"/>
      <c r="B94" s="427" t="s">
        <v>434</v>
      </c>
      <c r="C94" s="434"/>
      <c r="E94" s="434"/>
      <c r="G94" s="434"/>
      <c r="H94" s="434"/>
      <c r="I94" s="434"/>
      <c r="K94" s="434"/>
      <c r="L94" s="434"/>
      <c r="M94" s="434"/>
      <c r="N94" s="414"/>
    </row>
    <row r="95" spans="1:14" ht="14.4" customHeight="1">
      <c r="A95" s="431"/>
      <c r="B95" s="437" t="s">
        <v>684</v>
      </c>
      <c r="C95" s="432">
        <v>2787</v>
      </c>
      <c r="D95" s="443">
        <v>1738</v>
      </c>
      <c r="E95" s="432">
        <v>1050</v>
      </c>
      <c r="F95" s="443">
        <v>130</v>
      </c>
      <c r="G95" s="432">
        <v>81</v>
      </c>
      <c r="H95" s="432">
        <v>49</v>
      </c>
      <c r="I95" s="432">
        <v>1453</v>
      </c>
      <c r="J95" s="443">
        <v>926</v>
      </c>
      <c r="K95" s="432">
        <v>528</v>
      </c>
      <c r="L95" s="432">
        <v>1204</v>
      </c>
      <c r="M95" s="432">
        <v>731</v>
      </c>
      <c r="N95" s="443">
        <v>473</v>
      </c>
    </row>
    <row r="96" spans="1:14" ht="14.4" customHeight="1">
      <c r="A96" s="431"/>
      <c r="B96" s="438" t="s">
        <v>514</v>
      </c>
      <c r="C96" s="442"/>
      <c r="D96" s="439"/>
      <c r="E96" s="442"/>
      <c r="F96" s="439"/>
      <c r="G96" s="442"/>
      <c r="H96" s="442"/>
      <c r="I96" s="442"/>
      <c r="J96" s="439"/>
      <c r="K96" s="442"/>
      <c r="L96" s="442"/>
      <c r="M96" s="442"/>
      <c r="N96" s="439"/>
    </row>
    <row r="97" spans="1:14" ht="14.4" customHeight="1">
      <c r="A97" s="431"/>
      <c r="B97" s="437" t="s">
        <v>191</v>
      </c>
      <c r="C97" s="432">
        <v>1398</v>
      </c>
      <c r="D97" s="443">
        <v>1114</v>
      </c>
      <c r="E97" s="432">
        <v>284</v>
      </c>
      <c r="F97" s="443">
        <v>28</v>
      </c>
      <c r="G97" s="432">
        <v>19</v>
      </c>
      <c r="H97" s="432">
        <v>9</v>
      </c>
      <c r="I97" s="432">
        <v>529</v>
      </c>
      <c r="J97" s="443">
        <v>529</v>
      </c>
      <c r="K97" s="432" t="s">
        <v>37</v>
      </c>
      <c r="L97" s="432">
        <v>840</v>
      </c>
      <c r="M97" s="432">
        <v>566</v>
      </c>
      <c r="N97" s="443">
        <v>275</v>
      </c>
    </row>
    <row r="98" spans="1:14" ht="14.4" customHeight="1">
      <c r="A98" s="844" t="s">
        <v>443</v>
      </c>
      <c r="B98" s="844"/>
      <c r="C98" s="844"/>
      <c r="D98" s="844"/>
      <c r="E98" s="844"/>
      <c r="F98" s="844"/>
      <c r="G98" s="844"/>
      <c r="H98" s="844"/>
      <c r="I98" s="844"/>
      <c r="J98" s="844"/>
      <c r="K98" s="844"/>
      <c r="L98" s="844"/>
      <c r="M98" s="844"/>
      <c r="N98" s="844"/>
    </row>
    <row r="99" spans="1:14" ht="14.4" customHeight="1">
      <c r="A99" s="843" t="s">
        <v>444</v>
      </c>
      <c r="B99" s="843"/>
      <c r="C99" s="843"/>
      <c r="D99" s="843"/>
      <c r="E99" s="843"/>
      <c r="F99" s="843"/>
      <c r="G99" s="843"/>
      <c r="H99" s="843"/>
      <c r="I99" s="843"/>
      <c r="J99" s="843"/>
      <c r="K99" s="843"/>
      <c r="L99" s="843"/>
      <c r="M99" s="843"/>
      <c r="N99" s="843"/>
    </row>
    <row r="100" spans="1:14" ht="14.4" customHeight="1">
      <c r="A100" s="422">
        <v>2013</v>
      </c>
      <c r="B100" s="423" t="s">
        <v>755</v>
      </c>
      <c r="C100" s="424">
        <v>7000</v>
      </c>
      <c r="D100" s="440">
        <v>5308</v>
      </c>
      <c r="E100" s="424">
        <v>1692</v>
      </c>
      <c r="F100" s="440">
        <v>82</v>
      </c>
      <c r="G100" s="424">
        <v>55</v>
      </c>
      <c r="H100" s="424">
        <v>27</v>
      </c>
      <c r="I100" s="424">
        <v>3902</v>
      </c>
      <c r="J100" s="440">
        <v>3053</v>
      </c>
      <c r="K100" s="424">
        <v>849</v>
      </c>
      <c r="L100" s="424">
        <v>3016</v>
      </c>
      <c r="M100" s="424">
        <v>2201</v>
      </c>
      <c r="N100" s="440">
        <v>816</v>
      </c>
    </row>
    <row r="101" spans="1:13" ht="14.4" customHeight="1">
      <c r="A101" s="422"/>
      <c r="B101" s="427" t="s">
        <v>756</v>
      </c>
      <c r="C101" s="434"/>
      <c r="E101" s="434"/>
      <c r="G101" s="434"/>
      <c r="H101" s="434"/>
      <c r="I101" s="434"/>
      <c r="K101" s="434"/>
      <c r="L101" s="434"/>
      <c r="M101" s="434"/>
    </row>
    <row r="102" spans="1:14" ht="14.4" customHeight="1">
      <c r="A102" s="431"/>
      <c r="B102" s="430" t="s">
        <v>585</v>
      </c>
      <c r="C102" s="424">
        <v>2565</v>
      </c>
      <c r="D102" s="440">
        <v>1975</v>
      </c>
      <c r="E102" s="424">
        <v>590</v>
      </c>
      <c r="F102" s="440">
        <v>19</v>
      </c>
      <c r="G102" s="424">
        <v>15</v>
      </c>
      <c r="H102" s="424">
        <v>4</v>
      </c>
      <c r="I102" s="424">
        <v>1203</v>
      </c>
      <c r="J102" s="440">
        <v>987</v>
      </c>
      <c r="K102" s="424">
        <v>216</v>
      </c>
      <c r="L102" s="424">
        <v>1343</v>
      </c>
      <c r="M102" s="424">
        <v>973</v>
      </c>
      <c r="N102" s="440">
        <v>370</v>
      </c>
    </row>
    <row r="103" spans="1:13" ht="14.4" customHeight="1">
      <c r="A103" s="431"/>
      <c r="B103" s="427" t="s">
        <v>434</v>
      </c>
      <c r="C103" s="434"/>
      <c r="E103" s="434"/>
      <c r="G103" s="434"/>
      <c r="H103" s="434"/>
      <c r="I103" s="434"/>
      <c r="K103" s="434"/>
      <c r="L103" s="434"/>
      <c r="M103" s="434"/>
    </row>
    <row r="104" spans="1:14" ht="14.4" customHeight="1">
      <c r="A104" s="431"/>
      <c r="B104" s="437" t="s">
        <v>684</v>
      </c>
      <c r="C104" s="432">
        <v>1611</v>
      </c>
      <c r="D104" s="443">
        <v>1148</v>
      </c>
      <c r="E104" s="432">
        <v>463</v>
      </c>
      <c r="F104" s="443">
        <v>12</v>
      </c>
      <c r="G104" s="432">
        <v>8</v>
      </c>
      <c r="H104" s="432">
        <v>4</v>
      </c>
      <c r="I104" s="432">
        <v>814</v>
      </c>
      <c r="J104" s="443">
        <v>598</v>
      </c>
      <c r="K104" s="432">
        <v>216</v>
      </c>
      <c r="L104" s="432">
        <v>786</v>
      </c>
      <c r="M104" s="432">
        <v>542</v>
      </c>
      <c r="N104" s="443">
        <v>243</v>
      </c>
    </row>
    <row r="105" spans="1:14" ht="14.4" customHeight="1">
      <c r="A105" s="431"/>
      <c r="B105" s="438" t="s">
        <v>514</v>
      </c>
      <c r="C105" s="442"/>
      <c r="D105" s="439"/>
      <c r="E105" s="442"/>
      <c r="F105" s="439"/>
      <c r="G105" s="442"/>
      <c r="H105" s="442"/>
      <c r="I105" s="442"/>
      <c r="J105" s="439"/>
      <c r="K105" s="442"/>
      <c r="L105" s="442"/>
      <c r="M105" s="442"/>
      <c r="N105" s="439"/>
    </row>
    <row r="106" spans="1:14" ht="14.4" customHeight="1">
      <c r="A106" s="431"/>
      <c r="B106" s="437" t="s">
        <v>191</v>
      </c>
      <c r="C106" s="432">
        <v>954</v>
      </c>
      <c r="D106" s="443">
        <v>827</v>
      </c>
      <c r="E106" s="432">
        <v>127</v>
      </c>
      <c r="F106" s="443">
        <v>7</v>
      </c>
      <c r="G106" s="432">
        <v>7</v>
      </c>
      <c r="H106" s="432" t="s">
        <v>37</v>
      </c>
      <c r="I106" s="432">
        <v>389</v>
      </c>
      <c r="J106" s="443">
        <v>389</v>
      </c>
      <c r="K106" s="432" t="s">
        <v>37</v>
      </c>
      <c r="L106" s="432">
        <v>557</v>
      </c>
      <c r="M106" s="432">
        <v>431</v>
      </c>
      <c r="N106" s="443">
        <v>127</v>
      </c>
    </row>
    <row r="107" spans="1:14" ht="14.4" customHeight="1">
      <c r="A107" s="844" t="s">
        <v>788</v>
      </c>
      <c r="B107" s="844"/>
      <c r="C107" s="844"/>
      <c r="D107" s="844"/>
      <c r="E107" s="844"/>
      <c r="F107" s="844"/>
      <c r="G107" s="844"/>
      <c r="H107" s="844"/>
      <c r="I107" s="844"/>
      <c r="J107" s="844"/>
      <c r="K107" s="844"/>
      <c r="L107" s="844"/>
      <c r="M107" s="844"/>
      <c r="N107" s="844"/>
    </row>
    <row r="108" spans="1:14" ht="14.4" customHeight="1">
      <c r="A108" s="843" t="s">
        <v>445</v>
      </c>
      <c r="B108" s="843"/>
      <c r="C108" s="843"/>
      <c r="D108" s="843"/>
      <c r="E108" s="843"/>
      <c r="F108" s="843"/>
      <c r="G108" s="843"/>
      <c r="H108" s="843"/>
      <c r="I108" s="843"/>
      <c r="J108" s="843"/>
      <c r="K108" s="843"/>
      <c r="L108" s="843"/>
      <c r="M108" s="843"/>
      <c r="N108" s="843"/>
    </row>
    <row r="109" spans="1:14" ht="14.4" customHeight="1">
      <c r="A109" s="422">
        <v>2013</v>
      </c>
      <c r="B109" s="423" t="s">
        <v>755</v>
      </c>
      <c r="C109" s="424">
        <v>13977</v>
      </c>
      <c r="D109" s="440">
        <v>6225</v>
      </c>
      <c r="E109" s="424">
        <v>7752</v>
      </c>
      <c r="F109" s="440">
        <v>2035</v>
      </c>
      <c r="G109" s="424">
        <v>1171</v>
      </c>
      <c r="H109" s="424">
        <v>864</v>
      </c>
      <c r="I109" s="424">
        <v>7247</v>
      </c>
      <c r="J109" s="440">
        <v>2984</v>
      </c>
      <c r="K109" s="424">
        <v>4263</v>
      </c>
      <c r="L109" s="424">
        <v>4696</v>
      </c>
      <c r="M109" s="424">
        <v>2070</v>
      </c>
      <c r="N109" s="440">
        <v>2625</v>
      </c>
    </row>
    <row r="110" spans="1:14" ht="14.4" customHeight="1">
      <c r="A110" s="422"/>
      <c r="B110" s="427" t="s">
        <v>756</v>
      </c>
      <c r="C110" s="428"/>
      <c r="D110" s="441"/>
      <c r="E110" s="428"/>
      <c r="F110" s="441"/>
      <c r="G110" s="428"/>
      <c r="H110" s="428"/>
      <c r="I110" s="428"/>
      <c r="J110" s="441"/>
      <c r="K110" s="428"/>
      <c r="L110" s="428"/>
      <c r="M110" s="434"/>
      <c r="N110" s="414"/>
    </row>
    <row r="111" spans="1:14" ht="14.4" customHeight="1">
      <c r="A111" s="431"/>
      <c r="B111" s="430" t="s">
        <v>585</v>
      </c>
      <c r="C111" s="424">
        <v>1620</v>
      </c>
      <c r="D111" s="440">
        <v>877</v>
      </c>
      <c r="E111" s="424">
        <v>744</v>
      </c>
      <c r="F111" s="440">
        <v>139</v>
      </c>
      <c r="G111" s="424">
        <v>85</v>
      </c>
      <c r="H111" s="424">
        <v>54</v>
      </c>
      <c r="I111" s="424">
        <v>780</v>
      </c>
      <c r="J111" s="440">
        <v>468</v>
      </c>
      <c r="K111" s="424">
        <v>312</v>
      </c>
      <c r="L111" s="424">
        <v>701</v>
      </c>
      <c r="M111" s="424">
        <v>324</v>
      </c>
      <c r="N111" s="440">
        <v>377</v>
      </c>
    </row>
    <row r="112" spans="1:14" ht="14.4" customHeight="1">
      <c r="A112" s="431"/>
      <c r="B112" s="427" t="s">
        <v>434</v>
      </c>
      <c r="C112" s="434"/>
      <c r="E112" s="434"/>
      <c r="G112" s="434"/>
      <c r="H112" s="434"/>
      <c r="I112" s="434"/>
      <c r="K112" s="434"/>
      <c r="L112" s="434"/>
      <c r="M112" s="434"/>
      <c r="N112" s="414"/>
    </row>
    <row r="113" spans="1:14" ht="14.4" customHeight="1">
      <c r="A113" s="431"/>
      <c r="B113" s="437" t="s">
        <v>684</v>
      </c>
      <c r="C113" s="432">
        <v>1176</v>
      </c>
      <c r="D113" s="443">
        <v>589</v>
      </c>
      <c r="E113" s="432">
        <v>586</v>
      </c>
      <c r="F113" s="443">
        <v>118</v>
      </c>
      <c r="G113" s="432">
        <v>73</v>
      </c>
      <c r="H113" s="432">
        <v>45</v>
      </c>
      <c r="I113" s="432">
        <v>640</v>
      </c>
      <c r="J113" s="443">
        <v>328</v>
      </c>
      <c r="K113" s="432">
        <v>312</v>
      </c>
      <c r="L113" s="432">
        <v>418</v>
      </c>
      <c r="M113" s="432">
        <v>188</v>
      </c>
      <c r="N113" s="443">
        <v>230</v>
      </c>
    </row>
    <row r="114" spans="1:14" ht="14.4" customHeight="1">
      <c r="A114" s="431"/>
      <c r="B114" s="438" t="s">
        <v>514</v>
      </c>
      <c r="C114" s="442"/>
      <c r="D114" s="439"/>
      <c r="E114" s="442"/>
      <c r="F114" s="439"/>
      <c r="G114" s="442"/>
      <c r="H114" s="442"/>
      <c r="I114" s="442"/>
      <c r="J114" s="439"/>
      <c r="K114" s="442"/>
      <c r="L114" s="442"/>
      <c r="M114" s="442"/>
      <c r="N114" s="439"/>
    </row>
    <row r="115" spans="1:14" ht="14.4" customHeight="1">
      <c r="A115" s="431"/>
      <c r="B115" s="437" t="s">
        <v>191</v>
      </c>
      <c r="C115" s="432">
        <v>445</v>
      </c>
      <c r="D115" s="443">
        <v>287</v>
      </c>
      <c r="E115" s="432">
        <v>157</v>
      </c>
      <c r="F115" s="443">
        <v>21</v>
      </c>
      <c r="G115" s="432">
        <v>12</v>
      </c>
      <c r="H115" s="432">
        <v>9</v>
      </c>
      <c r="I115" s="432">
        <v>140</v>
      </c>
      <c r="J115" s="443">
        <v>140</v>
      </c>
      <c r="K115" s="432" t="s">
        <v>37</v>
      </c>
      <c r="L115" s="432">
        <v>283</v>
      </c>
      <c r="M115" s="432">
        <v>135</v>
      </c>
      <c r="N115" s="443">
        <v>148</v>
      </c>
    </row>
    <row r="116" spans="1:14" ht="14.4" customHeight="1">
      <c r="A116" s="845" t="s">
        <v>785</v>
      </c>
      <c r="B116" s="845"/>
      <c r="C116" s="845"/>
      <c r="D116" s="845"/>
      <c r="E116" s="845"/>
      <c r="F116" s="845"/>
      <c r="G116" s="845"/>
      <c r="H116" s="845"/>
      <c r="I116" s="845"/>
      <c r="J116" s="845"/>
      <c r="K116" s="845"/>
      <c r="L116" s="845"/>
      <c r="M116" s="845"/>
      <c r="N116" s="845"/>
    </row>
    <row r="117" spans="1:14" ht="14.4" customHeight="1">
      <c r="A117" s="842" t="s">
        <v>227</v>
      </c>
      <c r="B117" s="842"/>
      <c r="C117" s="842"/>
      <c r="D117" s="842"/>
      <c r="E117" s="842"/>
      <c r="F117" s="842"/>
      <c r="G117" s="842"/>
      <c r="H117" s="842"/>
      <c r="I117" s="842"/>
      <c r="J117" s="842"/>
      <c r="K117" s="842"/>
      <c r="L117" s="842"/>
      <c r="M117" s="842"/>
      <c r="N117" s="842"/>
    </row>
    <row r="118" spans="1:14" ht="14.4" customHeight="1">
      <c r="A118" s="422">
        <v>2015</v>
      </c>
      <c r="B118" s="423" t="s">
        <v>6</v>
      </c>
      <c r="C118" s="424">
        <v>51647</v>
      </c>
      <c r="D118" s="440">
        <v>28141</v>
      </c>
      <c r="E118" s="424">
        <v>23506</v>
      </c>
      <c r="F118" s="440">
        <v>9364</v>
      </c>
      <c r="G118" s="424">
        <v>5593</v>
      </c>
      <c r="H118" s="424">
        <v>3771</v>
      </c>
      <c r="I118" s="424">
        <v>22059</v>
      </c>
      <c r="J118" s="440">
        <v>11531</v>
      </c>
      <c r="K118" s="424">
        <v>10528</v>
      </c>
      <c r="L118" s="424">
        <v>20225</v>
      </c>
      <c r="M118" s="424">
        <v>11017</v>
      </c>
      <c r="N118" s="440">
        <v>9207</v>
      </c>
    </row>
    <row r="119" spans="1:14" ht="14.4" customHeight="1">
      <c r="A119" s="422"/>
      <c r="B119" s="427" t="s">
        <v>756</v>
      </c>
      <c r="C119" s="434"/>
      <c r="E119" s="434"/>
      <c r="G119" s="434"/>
      <c r="H119" s="434"/>
      <c r="I119" s="434"/>
      <c r="K119" s="434"/>
      <c r="L119" s="434"/>
      <c r="M119" s="428"/>
      <c r="N119" s="445"/>
    </row>
    <row r="120" spans="1:14" ht="14.4" customHeight="1">
      <c r="A120" s="422"/>
      <c r="B120" s="430" t="s">
        <v>585</v>
      </c>
      <c r="C120" s="424">
        <v>10177</v>
      </c>
      <c r="D120" s="440">
        <v>7114</v>
      </c>
      <c r="E120" s="424">
        <v>3063</v>
      </c>
      <c r="F120" s="440">
        <v>837</v>
      </c>
      <c r="G120" s="424">
        <v>570</v>
      </c>
      <c r="H120" s="424">
        <v>267</v>
      </c>
      <c r="I120" s="424">
        <v>4485</v>
      </c>
      <c r="J120" s="440">
        <v>3349</v>
      </c>
      <c r="K120" s="424">
        <v>1135</v>
      </c>
      <c r="L120" s="424">
        <v>4855</v>
      </c>
      <c r="M120" s="424">
        <v>3195</v>
      </c>
      <c r="N120" s="440">
        <v>1660</v>
      </c>
    </row>
    <row r="121" spans="1:14" ht="14.4" customHeight="1">
      <c r="A121" s="431"/>
      <c r="B121" s="427" t="s">
        <v>434</v>
      </c>
      <c r="C121" s="434"/>
      <c r="E121" s="434"/>
      <c r="G121" s="434"/>
      <c r="H121" s="434"/>
      <c r="I121" s="434"/>
      <c r="K121" s="434"/>
      <c r="L121" s="434"/>
      <c r="M121" s="434"/>
      <c r="N121" s="414"/>
    </row>
    <row r="122" spans="1:14" ht="14.4" customHeight="1">
      <c r="A122" s="431"/>
      <c r="B122" s="437" t="s">
        <v>684</v>
      </c>
      <c r="C122" s="432">
        <v>6199</v>
      </c>
      <c r="D122" s="443">
        <v>4041</v>
      </c>
      <c r="E122" s="432">
        <v>2158</v>
      </c>
      <c r="F122" s="443">
        <v>616</v>
      </c>
      <c r="G122" s="432">
        <v>403</v>
      </c>
      <c r="H122" s="432">
        <v>212</v>
      </c>
      <c r="I122" s="432">
        <v>2931</v>
      </c>
      <c r="J122" s="443">
        <v>1950</v>
      </c>
      <c r="K122" s="432">
        <v>982</v>
      </c>
      <c r="L122" s="432">
        <v>2652</v>
      </c>
      <c r="M122" s="432">
        <v>1688</v>
      </c>
      <c r="N122" s="443">
        <v>964</v>
      </c>
    </row>
    <row r="123" spans="1:14" ht="14.4" customHeight="1">
      <c r="A123" s="431"/>
      <c r="B123" s="438" t="s">
        <v>514</v>
      </c>
      <c r="C123" s="442"/>
      <c r="D123" s="439"/>
      <c r="E123" s="442"/>
      <c r="F123" s="439"/>
      <c r="G123" s="442"/>
      <c r="H123" s="442"/>
      <c r="I123" s="442"/>
      <c r="J123" s="439"/>
      <c r="K123" s="442"/>
      <c r="L123" s="442"/>
      <c r="M123" s="442"/>
      <c r="N123" s="439"/>
    </row>
    <row r="124" spans="1:14" ht="14.4" customHeight="1">
      <c r="A124" s="431"/>
      <c r="B124" s="437" t="s">
        <v>191</v>
      </c>
      <c r="C124" s="432">
        <v>3978</v>
      </c>
      <c r="D124" s="443">
        <v>3073</v>
      </c>
      <c r="E124" s="432">
        <v>905</v>
      </c>
      <c r="F124" s="443">
        <v>222</v>
      </c>
      <c r="G124" s="432">
        <v>167</v>
      </c>
      <c r="H124" s="432">
        <v>55</v>
      </c>
      <c r="I124" s="432">
        <v>1553</v>
      </c>
      <c r="J124" s="443">
        <v>1400</v>
      </c>
      <c r="K124" s="432">
        <v>154</v>
      </c>
      <c r="L124" s="432">
        <v>2203</v>
      </c>
      <c r="M124" s="432">
        <v>1507</v>
      </c>
      <c r="N124" s="443">
        <v>696</v>
      </c>
    </row>
    <row r="125" spans="1:14" ht="14.4" customHeight="1">
      <c r="A125" s="844" t="s">
        <v>786</v>
      </c>
      <c r="B125" s="844"/>
      <c r="C125" s="844"/>
      <c r="D125" s="844"/>
      <c r="E125" s="844"/>
      <c r="F125" s="844"/>
      <c r="G125" s="844"/>
      <c r="H125" s="844"/>
      <c r="I125" s="844"/>
      <c r="J125" s="844"/>
      <c r="K125" s="844"/>
      <c r="L125" s="844"/>
      <c r="M125" s="844"/>
      <c r="N125" s="844"/>
    </row>
    <row r="126" spans="1:14" ht="14.4" customHeight="1">
      <c r="A126" s="843" t="s">
        <v>439</v>
      </c>
      <c r="B126" s="843"/>
      <c r="C126" s="843"/>
      <c r="D126" s="843"/>
      <c r="E126" s="843"/>
      <c r="F126" s="843"/>
      <c r="G126" s="843"/>
      <c r="H126" s="843"/>
      <c r="I126" s="843"/>
      <c r="J126" s="843"/>
      <c r="K126" s="843"/>
      <c r="L126" s="843"/>
      <c r="M126" s="843"/>
      <c r="N126" s="843"/>
    </row>
    <row r="127" spans="1:14" ht="14.4" customHeight="1">
      <c r="A127" s="422">
        <v>2015</v>
      </c>
      <c r="B127" s="423" t="s">
        <v>755</v>
      </c>
      <c r="C127" s="424">
        <v>12701</v>
      </c>
      <c r="D127" s="440">
        <v>10010</v>
      </c>
      <c r="E127" s="424">
        <v>2692</v>
      </c>
      <c r="F127" s="440">
        <v>208</v>
      </c>
      <c r="G127" s="424">
        <v>142</v>
      </c>
      <c r="H127" s="424">
        <v>65</v>
      </c>
      <c r="I127" s="424">
        <v>6460</v>
      </c>
      <c r="J127" s="440">
        <v>5212</v>
      </c>
      <c r="K127" s="424">
        <v>1248</v>
      </c>
      <c r="L127" s="424">
        <v>6033</v>
      </c>
      <c r="M127" s="424">
        <v>4656</v>
      </c>
      <c r="N127" s="440">
        <v>1378</v>
      </c>
    </row>
    <row r="128" spans="1:14" ht="14.4" customHeight="1">
      <c r="A128" s="422"/>
      <c r="B128" s="427" t="s">
        <v>756</v>
      </c>
      <c r="C128" s="434"/>
      <c r="E128" s="434"/>
      <c r="G128" s="434"/>
      <c r="H128" s="434"/>
      <c r="I128" s="434"/>
      <c r="K128" s="434"/>
      <c r="L128" s="434"/>
      <c r="M128" s="434"/>
      <c r="N128" s="414"/>
    </row>
    <row r="129" spans="1:14" ht="14.4" customHeight="1">
      <c r="A129" s="431"/>
      <c r="B129" s="430" t="s">
        <v>585</v>
      </c>
      <c r="C129" s="424">
        <v>5727</v>
      </c>
      <c r="D129" s="440">
        <v>4580</v>
      </c>
      <c r="E129" s="424">
        <v>1147</v>
      </c>
      <c r="F129" s="440">
        <v>95</v>
      </c>
      <c r="G129" s="424">
        <v>63</v>
      </c>
      <c r="H129" s="424">
        <v>32</v>
      </c>
      <c r="I129" s="424">
        <v>2726</v>
      </c>
      <c r="J129" s="440">
        <v>2285</v>
      </c>
      <c r="K129" s="424">
        <v>440</v>
      </c>
      <c r="L129" s="424">
        <v>2907</v>
      </c>
      <c r="M129" s="424">
        <v>2232</v>
      </c>
      <c r="N129" s="440">
        <v>674</v>
      </c>
    </row>
    <row r="130" spans="1:14" ht="14.4" customHeight="1">
      <c r="A130" s="431"/>
      <c r="B130" s="427" t="s">
        <v>434</v>
      </c>
      <c r="C130" s="434"/>
      <c r="E130" s="434"/>
      <c r="G130" s="434"/>
      <c r="H130" s="434"/>
      <c r="I130" s="434"/>
      <c r="K130" s="434"/>
      <c r="L130" s="434"/>
      <c r="M130" s="434"/>
      <c r="N130" s="414"/>
    </row>
    <row r="131" spans="1:14" ht="14.4" customHeight="1">
      <c r="A131" s="431"/>
      <c r="B131" s="437" t="s">
        <v>684</v>
      </c>
      <c r="C131" s="432">
        <v>3240</v>
      </c>
      <c r="D131" s="443">
        <v>2434</v>
      </c>
      <c r="E131" s="432">
        <v>805</v>
      </c>
      <c r="F131" s="443">
        <v>71</v>
      </c>
      <c r="G131" s="432">
        <v>41</v>
      </c>
      <c r="H131" s="432">
        <v>29</v>
      </c>
      <c r="I131" s="432">
        <v>1638</v>
      </c>
      <c r="J131" s="443">
        <v>1279</v>
      </c>
      <c r="K131" s="432">
        <v>359</v>
      </c>
      <c r="L131" s="432">
        <v>1530</v>
      </c>
      <c r="M131" s="432">
        <v>1114</v>
      </c>
      <c r="N131" s="443">
        <v>416</v>
      </c>
    </row>
    <row r="132" spans="1:14" ht="14.4" customHeight="1">
      <c r="A132" s="431"/>
      <c r="B132" s="438" t="s">
        <v>514</v>
      </c>
      <c r="C132" s="442"/>
      <c r="D132" s="439"/>
      <c r="E132" s="442"/>
      <c r="F132" s="439"/>
      <c r="G132" s="442"/>
      <c r="H132" s="442"/>
      <c r="I132" s="442"/>
      <c r="J132" s="439"/>
      <c r="K132" s="442"/>
      <c r="L132" s="442"/>
      <c r="M132" s="442"/>
      <c r="N132" s="439"/>
    </row>
    <row r="133" spans="1:14" ht="14.4" customHeight="1">
      <c r="A133" s="431"/>
      <c r="B133" s="437" t="s">
        <v>191</v>
      </c>
      <c r="C133" s="432">
        <v>2488</v>
      </c>
      <c r="D133" s="443">
        <v>2146</v>
      </c>
      <c r="E133" s="432">
        <v>342</v>
      </c>
      <c r="F133" s="443">
        <v>24</v>
      </c>
      <c r="G133" s="432">
        <v>21</v>
      </c>
      <c r="H133" s="432">
        <v>3</v>
      </c>
      <c r="I133" s="432">
        <v>1087</v>
      </c>
      <c r="J133" s="443">
        <v>1006</v>
      </c>
      <c r="K133" s="432">
        <v>81</v>
      </c>
      <c r="L133" s="432">
        <v>1376</v>
      </c>
      <c r="M133" s="432">
        <v>1118</v>
      </c>
      <c r="N133" s="443">
        <v>258</v>
      </c>
    </row>
    <row r="134" spans="1:14" ht="14.4" customHeight="1">
      <c r="A134" s="844" t="s">
        <v>787</v>
      </c>
      <c r="B134" s="844"/>
      <c r="C134" s="844"/>
      <c r="D134" s="844"/>
      <c r="E134" s="844"/>
      <c r="F134" s="844"/>
      <c r="G134" s="844"/>
      <c r="H134" s="844"/>
      <c r="I134" s="844"/>
      <c r="J134" s="844"/>
      <c r="K134" s="844"/>
      <c r="L134" s="844"/>
      <c r="M134" s="844"/>
      <c r="N134" s="844"/>
    </row>
    <row r="135" spans="1:14" ht="14.4" customHeight="1">
      <c r="A135" s="843" t="s">
        <v>440</v>
      </c>
      <c r="B135" s="843"/>
      <c r="C135" s="843"/>
      <c r="D135" s="843"/>
      <c r="E135" s="843"/>
      <c r="F135" s="843"/>
      <c r="G135" s="843"/>
      <c r="H135" s="843"/>
      <c r="I135" s="843"/>
      <c r="J135" s="843"/>
      <c r="K135" s="843"/>
      <c r="L135" s="843"/>
      <c r="M135" s="843"/>
      <c r="N135" s="843"/>
    </row>
    <row r="136" spans="1:14" ht="14.4" customHeight="1">
      <c r="A136" s="422">
        <v>2015</v>
      </c>
      <c r="B136" s="423" t="s">
        <v>755</v>
      </c>
      <c r="C136" s="424">
        <v>38946</v>
      </c>
      <c r="D136" s="440">
        <v>18132</v>
      </c>
      <c r="E136" s="424">
        <v>20814</v>
      </c>
      <c r="F136" s="440">
        <v>9156</v>
      </c>
      <c r="G136" s="424">
        <v>5451</v>
      </c>
      <c r="H136" s="424">
        <v>3705</v>
      </c>
      <c r="I136" s="424">
        <v>15599</v>
      </c>
      <c r="J136" s="440">
        <v>6319</v>
      </c>
      <c r="K136" s="424">
        <v>9280</v>
      </c>
      <c r="L136" s="424">
        <v>14191</v>
      </c>
      <c r="M136" s="424">
        <v>6362</v>
      </c>
      <c r="N136" s="440">
        <v>7829</v>
      </c>
    </row>
    <row r="137" spans="1:14" ht="14.4" customHeight="1">
      <c r="A137" s="422"/>
      <c r="B137" s="427" t="s">
        <v>756</v>
      </c>
      <c r="C137" s="434"/>
      <c r="E137" s="434"/>
      <c r="G137" s="434"/>
      <c r="H137" s="434"/>
      <c r="I137" s="434"/>
      <c r="K137" s="434"/>
      <c r="L137" s="434"/>
      <c r="M137" s="434"/>
      <c r="N137" s="414"/>
    </row>
    <row r="138" spans="1:14" ht="14.4" customHeight="1">
      <c r="A138" s="431"/>
      <c r="B138" s="430" t="s">
        <v>585</v>
      </c>
      <c r="C138" s="424">
        <v>4450</v>
      </c>
      <c r="D138" s="440">
        <v>2534</v>
      </c>
      <c r="E138" s="424">
        <v>1916</v>
      </c>
      <c r="F138" s="440">
        <v>742</v>
      </c>
      <c r="G138" s="424">
        <v>507</v>
      </c>
      <c r="H138" s="424">
        <v>235</v>
      </c>
      <c r="I138" s="424">
        <v>1759</v>
      </c>
      <c r="J138" s="440">
        <v>1064</v>
      </c>
      <c r="K138" s="424">
        <v>695</v>
      </c>
      <c r="L138" s="424">
        <v>1949</v>
      </c>
      <c r="M138" s="424">
        <v>963</v>
      </c>
      <c r="N138" s="440">
        <v>986</v>
      </c>
    </row>
    <row r="139" spans="1:14" ht="14.4" customHeight="1">
      <c r="A139" s="431"/>
      <c r="B139" s="427" t="s">
        <v>434</v>
      </c>
      <c r="C139" s="434"/>
      <c r="E139" s="434"/>
      <c r="G139" s="434"/>
      <c r="H139" s="434"/>
      <c r="I139" s="434"/>
      <c r="K139" s="434"/>
      <c r="L139" s="434"/>
      <c r="M139" s="434"/>
      <c r="N139" s="414"/>
    </row>
    <row r="140" spans="1:14" ht="14.4" customHeight="1">
      <c r="A140" s="431"/>
      <c r="B140" s="437" t="s">
        <v>684</v>
      </c>
      <c r="C140" s="432">
        <v>2960</v>
      </c>
      <c r="D140" s="443">
        <v>1606</v>
      </c>
      <c r="E140" s="432">
        <v>1353</v>
      </c>
      <c r="F140" s="443">
        <v>545</v>
      </c>
      <c r="G140" s="432">
        <v>362</v>
      </c>
      <c r="H140" s="432">
        <v>183</v>
      </c>
      <c r="I140" s="432">
        <v>1293</v>
      </c>
      <c r="J140" s="443">
        <v>671</v>
      </c>
      <c r="K140" s="432">
        <v>622</v>
      </c>
      <c r="L140" s="432">
        <v>1122</v>
      </c>
      <c r="M140" s="432">
        <v>574</v>
      </c>
      <c r="N140" s="443">
        <v>548</v>
      </c>
    </row>
    <row r="141" spans="1:14" ht="14.4" customHeight="1">
      <c r="A141" s="431"/>
      <c r="B141" s="438" t="s">
        <v>514</v>
      </c>
      <c r="C141" s="442"/>
      <c r="D141" s="439"/>
      <c r="E141" s="442"/>
      <c r="F141" s="439"/>
      <c r="G141" s="442"/>
      <c r="H141" s="442"/>
      <c r="I141" s="442"/>
      <c r="J141" s="439"/>
      <c r="K141" s="442"/>
      <c r="L141" s="442"/>
      <c r="M141" s="442"/>
      <c r="N141" s="439"/>
    </row>
    <row r="142" spans="1:14" ht="14.4" customHeight="1">
      <c r="A142" s="431"/>
      <c r="B142" s="437" t="s">
        <v>191</v>
      </c>
      <c r="C142" s="432">
        <v>1490</v>
      </c>
      <c r="D142" s="443">
        <v>927</v>
      </c>
      <c r="E142" s="432">
        <v>563</v>
      </c>
      <c r="F142" s="443">
        <v>197</v>
      </c>
      <c r="G142" s="432">
        <v>145</v>
      </c>
      <c r="H142" s="432">
        <v>52</v>
      </c>
      <c r="I142" s="432">
        <v>466</v>
      </c>
      <c r="J142" s="443">
        <v>394</v>
      </c>
      <c r="K142" s="432">
        <v>73</v>
      </c>
      <c r="L142" s="432">
        <v>827</v>
      </c>
      <c r="M142" s="432">
        <v>389</v>
      </c>
      <c r="N142" s="443">
        <v>438</v>
      </c>
    </row>
    <row r="143" spans="1:14" ht="14.4" customHeight="1">
      <c r="A143" s="845" t="s">
        <v>441</v>
      </c>
      <c r="B143" s="845"/>
      <c r="C143" s="845"/>
      <c r="D143" s="845"/>
      <c r="E143" s="845"/>
      <c r="F143" s="845"/>
      <c r="G143" s="845"/>
      <c r="H143" s="845"/>
      <c r="I143" s="845"/>
      <c r="J143" s="845"/>
      <c r="K143" s="845"/>
      <c r="L143" s="845"/>
      <c r="M143" s="845"/>
      <c r="N143" s="845"/>
    </row>
    <row r="144" spans="1:14" ht="14.4" customHeight="1">
      <c r="A144" s="842" t="s">
        <v>442</v>
      </c>
      <c r="B144" s="842"/>
      <c r="C144" s="842"/>
      <c r="D144" s="842"/>
      <c r="E144" s="842"/>
      <c r="F144" s="842"/>
      <c r="G144" s="842"/>
      <c r="H144" s="842"/>
      <c r="I144" s="842"/>
      <c r="J144" s="842"/>
      <c r="K144" s="842"/>
      <c r="L144" s="842"/>
      <c r="M144" s="842"/>
      <c r="N144" s="842"/>
    </row>
    <row r="145" spans="1:14" ht="14.4" customHeight="1">
      <c r="A145" s="422">
        <v>2015</v>
      </c>
      <c r="B145" s="423" t="s">
        <v>755</v>
      </c>
      <c r="C145" s="424">
        <v>17201</v>
      </c>
      <c r="D145" s="440">
        <v>9626</v>
      </c>
      <c r="E145" s="424">
        <v>7575</v>
      </c>
      <c r="F145" s="440">
        <v>1619</v>
      </c>
      <c r="G145" s="424">
        <v>930</v>
      </c>
      <c r="H145" s="424">
        <v>689</v>
      </c>
      <c r="I145" s="424">
        <v>8855</v>
      </c>
      <c r="J145" s="440">
        <v>4804</v>
      </c>
      <c r="K145" s="424">
        <v>4051</v>
      </c>
      <c r="L145" s="424">
        <v>6727</v>
      </c>
      <c r="M145" s="424">
        <v>3893</v>
      </c>
      <c r="N145" s="440">
        <v>2835</v>
      </c>
    </row>
    <row r="146" spans="1:14" ht="14.4" customHeight="1">
      <c r="A146" s="422"/>
      <c r="B146" s="427" t="s">
        <v>756</v>
      </c>
      <c r="C146" s="428"/>
      <c r="D146" s="441"/>
      <c r="E146" s="428"/>
      <c r="F146" s="441"/>
      <c r="G146" s="428"/>
      <c r="H146" s="428"/>
      <c r="I146" s="428"/>
      <c r="J146" s="441"/>
      <c r="K146" s="428"/>
      <c r="L146" s="428"/>
      <c r="M146" s="428"/>
      <c r="N146" s="445"/>
    </row>
    <row r="147" spans="1:14" ht="14.4" customHeight="1">
      <c r="A147" s="431"/>
      <c r="B147" s="430" t="s">
        <v>585</v>
      </c>
      <c r="C147" s="424">
        <v>4286</v>
      </c>
      <c r="D147" s="440">
        <v>2919</v>
      </c>
      <c r="E147" s="424">
        <v>1367</v>
      </c>
      <c r="F147" s="440">
        <v>160</v>
      </c>
      <c r="G147" s="424">
        <v>89</v>
      </c>
      <c r="H147" s="424">
        <v>71</v>
      </c>
      <c r="I147" s="424">
        <v>2038</v>
      </c>
      <c r="J147" s="440">
        <v>1462</v>
      </c>
      <c r="K147" s="424">
        <v>576</v>
      </c>
      <c r="L147" s="424">
        <v>2088</v>
      </c>
      <c r="M147" s="424">
        <v>1368</v>
      </c>
      <c r="N147" s="440">
        <v>721</v>
      </c>
    </row>
    <row r="148" spans="1:14" ht="14.4" customHeight="1">
      <c r="A148" s="431"/>
      <c r="B148" s="427" t="s">
        <v>434</v>
      </c>
      <c r="C148" s="434"/>
      <c r="E148" s="434"/>
      <c r="G148" s="434"/>
      <c r="H148" s="434"/>
      <c r="I148" s="434"/>
      <c r="K148" s="434"/>
      <c r="L148" s="434"/>
      <c r="M148" s="434"/>
      <c r="N148" s="414"/>
    </row>
    <row r="149" spans="1:14" ht="14.4" customHeight="1">
      <c r="A149" s="431"/>
      <c r="B149" s="437" t="s">
        <v>684</v>
      </c>
      <c r="C149" s="432">
        <v>2602</v>
      </c>
      <c r="D149" s="443">
        <v>1627</v>
      </c>
      <c r="E149" s="432">
        <v>975</v>
      </c>
      <c r="F149" s="443">
        <v>121</v>
      </c>
      <c r="G149" s="432">
        <v>60</v>
      </c>
      <c r="H149" s="432">
        <v>61</v>
      </c>
      <c r="I149" s="432">
        <v>1352</v>
      </c>
      <c r="J149" s="443">
        <v>866</v>
      </c>
      <c r="K149" s="432">
        <v>486</v>
      </c>
      <c r="L149" s="432">
        <v>1129</v>
      </c>
      <c r="M149" s="432">
        <v>701</v>
      </c>
      <c r="N149" s="443">
        <v>428</v>
      </c>
    </row>
    <row r="150" spans="1:14" ht="14.4" customHeight="1">
      <c r="A150" s="431"/>
      <c r="B150" s="438" t="s">
        <v>514</v>
      </c>
      <c r="C150" s="442"/>
      <c r="D150" s="439"/>
      <c r="E150" s="442"/>
      <c r="F150" s="439"/>
      <c r="G150" s="442"/>
      <c r="H150" s="442"/>
      <c r="I150" s="442"/>
      <c r="J150" s="439"/>
      <c r="K150" s="442"/>
      <c r="L150" s="442"/>
      <c r="M150" s="442"/>
      <c r="N150" s="439"/>
    </row>
    <row r="151" spans="1:14" ht="14.4" customHeight="1">
      <c r="A151" s="431"/>
      <c r="B151" s="437" t="s">
        <v>191</v>
      </c>
      <c r="C151" s="432">
        <v>1684</v>
      </c>
      <c r="D151" s="443">
        <v>1292</v>
      </c>
      <c r="E151" s="432">
        <v>392</v>
      </c>
      <c r="F151" s="443">
        <v>40</v>
      </c>
      <c r="G151" s="432">
        <v>30</v>
      </c>
      <c r="H151" s="432">
        <v>10</v>
      </c>
      <c r="I151" s="432">
        <v>685</v>
      </c>
      <c r="J151" s="443">
        <v>596</v>
      </c>
      <c r="K151" s="432">
        <v>90</v>
      </c>
      <c r="L151" s="432">
        <v>959</v>
      </c>
      <c r="M151" s="432">
        <v>666</v>
      </c>
      <c r="N151" s="443">
        <v>293</v>
      </c>
    </row>
    <row r="152" spans="1:14" ht="14.4" customHeight="1">
      <c r="A152" s="844" t="s">
        <v>443</v>
      </c>
      <c r="B152" s="844"/>
      <c r="C152" s="844"/>
      <c r="D152" s="844"/>
      <c r="E152" s="844"/>
      <c r="F152" s="844"/>
      <c r="G152" s="844"/>
      <c r="H152" s="844"/>
      <c r="I152" s="844"/>
      <c r="J152" s="844"/>
      <c r="K152" s="844"/>
      <c r="L152" s="844"/>
      <c r="M152" s="844"/>
      <c r="N152" s="844"/>
    </row>
    <row r="153" spans="1:14" ht="14.4" customHeight="1">
      <c r="A153" s="843" t="s">
        <v>444</v>
      </c>
      <c r="B153" s="843"/>
      <c r="C153" s="843"/>
      <c r="D153" s="843"/>
      <c r="E153" s="843"/>
      <c r="F153" s="843"/>
      <c r="G153" s="843"/>
      <c r="H153" s="843"/>
      <c r="I153" s="843"/>
      <c r="J153" s="843"/>
      <c r="K153" s="843"/>
      <c r="L153" s="843"/>
      <c r="M153" s="843"/>
      <c r="N153" s="843"/>
    </row>
    <row r="154" spans="1:14" ht="14.4" customHeight="1">
      <c r="A154" s="422">
        <v>2015</v>
      </c>
      <c r="B154" s="423" t="s">
        <v>755</v>
      </c>
      <c r="C154" s="424">
        <v>6720</v>
      </c>
      <c r="D154" s="440">
        <v>5107</v>
      </c>
      <c r="E154" s="424">
        <v>1613</v>
      </c>
      <c r="F154" s="440">
        <v>75</v>
      </c>
      <c r="G154" s="424">
        <v>40</v>
      </c>
      <c r="H154" s="424">
        <v>35</v>
      </c>
      <c r="I154" s="424">
        <v>3483</v>
      </c>
      <c r="J154" s="440">
        <v>2712</v>
      </c>
      <c r="K154" s="424">
        <v>771</v>
      </c>
      <c r="L154" s="424">
        <v>3162</v>
      </c>
      <c r="M154" s="424">
        <v>2355</v>
      </c>
      <c r="N154" s="440">
        <v>807</v>
      </c>
    </row>
    <row r="155" spans="1:14" ht="14.4" customHeight="1">
      <c r="A155" s="422"/>
      <c r="B155" s="427" t="s">
        <v>756</v>
      </c>
      <c r="C155" s="434"/>
      <c r="E155" s="434"/>
      <c r="G155" s="434"/>
      <c r="H155" s="434"/>
      <c r="I155" s="434"/>
      <c r="K155" s="434"/>
      <c r="L155" s="434"/>
      <c r="M155" s="428"/>
      <c r="N155" s="445"/>
    </row>
    <row r="156" spans="1:14" ht="14.4" customHeight="1">
      <c r="A156" s="431"/>
      <c r="B156" s="430" t="s">
        <v>585</v>
      </c>
      <c r="C156" s="424">
        <v>2850</v>
      </c>
      <c r="D156" s="440">
        <v>2184</v>
      </c>
      <c r="E156" s="424">
        <v>667</v>
      </c>
      <c r="F156" s="440">
        <v>28</v>
      </c>
      <c r="G156" s="424">
        <v>11</v>
      </c>
      <c r="H156" s="424">
        <v>17</v>
      </c>
      <c r="I156" s="424">
        <v>1325</v>
      </c>
      <c r="J156" s="440">
        <v>1062</v>
      </c>
      <c r="K156" s="424">
        <v>263</v>
      </c>
      <c r="L156" s="424">
        <v>1497</v>
      </c>
      <c r="M156" s="424">
        <v>1110</v>
      </c>
      <c r="N156" s="440">
        <v>386</v>
      </c>
    </row>
    <row r="157" spans="1:14" ht="14.4" customHeight="1">
      <c r="A157" s="431"/>
      <c r="B157" s="427" t="s">
        <v>434</v>
      </c>
      <c r="C157" s="434"/>
      <c r="E157" s="434"/>
      <c r="G157" s="434"/>
      <c r="H157" s="434"/>
      <c r="I157" s="434"/>
      <c r="K157" s="434"/>
      <c r="L157" s="434"/>
      <c r="M157" s="434"/>
      <c r="N157" s="414"/>
    </row>
    <row r="158" spans="1:14" ht="14.4" customHeight="1">
      <c r="A158" s="431"/>
      <c r="B158" s="437" t="s">
        <v>684</v>
      </c>
      <c r="C158" s="432">
        <v>1637</v>
      </c>
      <c r="D158" s="443">
        <v>1172</v>
      </c>
      <c r="E158" s="432">
        <v>465</v>
      </c>
      <c r="F158" s="443">
        <v>24</v>
      </c>
      <c r="G158" s="432">
        <v>9</v>
      </c>
      <c r="H158" s="432">
        <v>15</v>
      </c>
      <c r="I158" s="432">
        <v>824</v>
      </c>
      <c r="J158" s="443">
        <v>612</v>
      </c>
      <c r="K158" s="432">
        <v>211</v>
      </c>
      <c r="L158" s="432">
        <v>789</v>
      </c>
      <c r="M158" s="432">
        <v>551</v>
      </c>
      <c r="N158" s="443">
        <v>238</v>
      </c>
    </row>
    <row r="159" spans="1:14" ht="14.4" customHeight="1">
      <c r="A159" s="431"/>
      <c r="B159" s="438" t="s">
        <v>514</v>
      </c>
      <c r="C159" s="442"/>
      <c r="D159" s="439"/>
      <c r="E159" s="442"/>
      <c r="F159" s="439"/>
      <c r="G159" s="442"/>
      <c r="H159" s="442"/>
      <c r="I159" s="442"/>
      <c r="J159" s="439"/>
      <c r="K159" s="442"/>
      <c r="L159" s="442"/>
      <c r="M159" s="442"/>
      <c r="N159" s="439"/>
    </row>
    <row r="160" spans="1:14" ht="14.4" customHeight="1">
      <c r="A160" s="431"/>
      <c r="B160" s="437" t="s">
        <v>191</v>
      </c>
      <c r="C160" s="432">
        <v>1214</v>
      </c>
      <c r="D160" s="443">
        <v>1012</v>
      </c>
      <c r="E160" s="432">
        <v>202</v>
      </c>
      <c r="F160" s="443">
        <v>4</v>
      </c>
      <c r="G160" s="432">
        <v>2</v>
      </c>
      <c r="H160" s="432">
        <v>2</v>
      </c>
      <c r="I160" s="432">
        <v>502</v>
      </c>
      <c r="J160" s="443">
        <v>450</v>
      </c>
      <c r="K160" s="432">
        <v>52</v>
      </c>
      <c r="L160" s="432">
        <v>708</v>
      </c>
      <c r="M160" s="432">
        <v>560</v>
      </c>
      <c r="N160" s="443">
        <v>148</v>
      </c>
    </row>
    <row r="161" spans="1:14" ht="14.4" customHeight="1">
      <c r="A161" s="844" t="s">
        <v>788</v>
      </c>
      <c r="B161" s="844"/>
      <c r="C161" s="844"/>
      <c r="D161" s="844"/>
      <c r="E161" s="844"/>
      <c r="F161" s="844"/>
      <c r="G161" s="844"/>
      <c r="H161" s="844"/>
      <c r="I161" s="844"/>
      <c r="J161" s="844"/>
      <c r="K161" s="844"/>
      <c r="L161" s="844"/>
      <c r="M161" s="844"/>
      <c r="N161" s="844"/>
    </row>
    <row r="162" spans="1:14" ht="14.4" customHeight="1">
      <c r="A162" s="843" t="s">
        <v>445</v>
      </c>
      <c r="B162" s="843"/>
      <c r="C162" s="843"/>
      <c r="D162" s="843"/>
      <c r="E162" s="843"/>
      <c r="F162" s="843"/>
      <c r="G162" s="843"/>
      <c r="H162" s="843"/>
      <c r="I162" s="843"/>
      <c r="J162" s="843"/>
      <c r="K162" s="843"/>
      <c r="L162" s="843"/>
      <c r="M162" s="843"/>
      <c r="N162" s="843"/>
    </row>
    <row r="163" spans="1:14" ht="14.4" customHeight="1">
      <c r="A163" s="422">
        <v>2015</v>
      </c>
      <c r="B163" s="423" t="s">
        <v>755</v>
      </c>
      <c r="C163" s="424">
        <v>10481</v>
      </c>
      <c r="D163" s="440">
        <v>4519</v>
      </c>
      <c r="E163" s="424">
        <v>5962</v>
      </c>
      <c r="F163" s="440">
        <v>1543</v>
      </c>
      <c r="G163" s="424">
        <v>889</v>
      </c>
      <c r="H163" s="424">
        <v>654</v>
      </c>
      <c r="I163" s="424">
        <v>5372</v>
      </c>
      <c r="J163" s="440">
        <v>2092</v>
      </c>
      <c r="K163" s="424">
        <v>3280</v>
      </c>
      <c r="L163" s="424">
        <v>3566</v>
      </c>
      <c r="M163" s="424">
        <v>1538</v>
      </c>
      <c r="N163" s="440">
        <v>2028</v>
      </c>
    </row>
    <row r="164" spans="1:14" ht="14.4" customHeight="1">
      <c r="A164" s="422"/>
      <c r="B164" s="427" t="s">
        <v>756</v>
      </c>
      <c r="C164" s="434"/>
      <c r="E164" s="434"/>
      <c r="G164" s="434"/>
      <c r="H164" s="434"/>
      <c r="I164" s="434"/>
      <c r="K164" s="434"/>
      <c r="L164" s="434"/>
      <c r="M164" s="434"/>
      <c r="N164" s="414"/>
    </row>
    <row r="165" spans="1:14" ht="14.4" customHeight="1">
      <c r="A165" s="431"/>
      <c r="B165" s="430" t="s">
        <v>585</v>
      </c>
      <c r="C165" s="424">
        <v>1436</v>
      </c>
      <c r="D165" s="440">
        <v>735</v>
      </c>
      <c r="E165" s="424">
        <v>700</v>
      </c>
      <c r="F165" s="440">
        <v>132</v>
      </c>
      <c r="G165" s="424">
        <v>78</v>
      </c>
      <c r="H165" s="424">
        <v>54</v>
      </c>
      <c r="I165" s="424">
        <v>712</v>
      </c>
      <c r="J165" s="440">
        <v>400</v>
      </c>
      <c r="K165" s="424">
        <v>312</v>
      </c>
      <c r="L165" s="424">
        <v>591</v>
      </c>
      <c r="M165" s="424">
        <v>257</v>
      </c>
      <c r="N165" s="440">
        <v>334</v>
      </c>
    </row>
    <row r="166" spans="1:14" ht="14.4" customHeight="1">
      <c r="A166" s="431"/>
      <c r="B166" s="427" t="s">
        <v>434</v>
      </c>
      <c r="C166" s="434"/>
      <c r="E166" s="434"/>
      <c r="G166" s="434"/>
      <c r="H166" s="434"/>
      <c r="I166" s="434"/>
      <c r="K166" s="434"/>
      <c r="L166" s="434"/>
      <c r="M166" s="434"/>
      <c r="N166" s="414"/>
    </row>
    <row r="167" spans="1:14" ht="14.4" customHeight="1">
      <c r="A167" s="431"/>
      <c r="B167" s="437" t="s">
        <v>684</v>
      </c>
      <c r="C167" s="432">
        <v>965</v>
      </c>
      <c r="D167" s="443">
        <v>455</v>
      </c>
      <c r="E167" s="432">
        <v>510</v>
      </c>
      <c r="F167" s="443">
        <v>97</v>
      </c>
      <c r="G167" s="432">
        <v>51</v>
      </c>
      <c r="H167" s="432">
        <v>46</v>
      </c>
      <c r="I167" s="432">
        <v>529</v>
      </c>
      <c r="J167" s="443">
        <v>254</v>
      </c>
      <c r="K167" s="432">
        <v>275</v>
      </c>
      <c r="L167" s="432">
        <v>340</v>
      </c>
      <c r="M167" s="432">
        <v>151</v>
      </c>
      <c r="N167" s="443">
        <v>190</v>
      </c>
    </row>
    <row r="168" spans="1:14" ht="14.4" customHeight="1">
      <c r="A168" s="431"/>
      <c r="B168" s="438" t="s">
        <v>514</v>
      </c>
      <c r="C168" s="442"/>
      <c r="D168" s="439"/>
      <c r="E168" s="442"/>
      <c r="F168" s="439"/>
      <c r="G168" s="442"/>
      <c r="H168" s="442"/>
      <c r="I168" s="442"/>
      <c r="J168" s="439"/>
      <c r="K168" s="442"/>
      <c r="L168" s="442"/>
      <c r="M168" s="442"/>
      <c r="N168" s="439"/>
    </row>
    <row r="169" spans="1:14" ht="14.4" customHeight="1">
      <c r="A169" s="431"/>
      <c r="B169" s="437" t="s">
        <v>191</v>
      </c>
      <c r="C169" s="432">
        <v>470</v>
      </c>
      <c r="D169" s="443">
        <v>280</v>
      </c>
      <c r="E169" s="432">
        <v>190</v>
      </c>
      <c r="F169" s="443">
        <v>36</v>
      </c>
      <c r="G169" s="432">
        <v>28</v>
      </c>
      <c r="H169" s="432">
        <v>8</v>
      </c>
      <c r="I169" s="432">
        <v>184</v>
      </c>
      <c r="J169" s="443">
        <v>146</v>
      </c>
      <c r="K169" s="432">
        <v>38</v>
      </c>
      <c r="L169" s="432">
        <v>251</v>
      </c>
      <c r="M169" s="432">
        <v>107</v>
      </c>
      <c r="N169" s="443">
        <v>145</v>
      </c>
    </row>
    <row r="170" spans="1:14" ht="14.4" customHeight="1">
      <c r="A170" s="845" t="s">
        <v>785</v>
      </c>
      <c r="B170" s="845"/>
      <c r="C170" s="845"/>
      <c r="D170" s="845"/>
      <c r="E170" s="845"/>
      <c r="F170" s="845"/>
      <c r="G170" s="845"/>
      <c r="H170" s="845"/>
      <c r="I170" s="845"/>
      <c r="J170" s="845"/>
      <c r="K170" s="845"/>
      <c r="L170" s="845"/>
      <c r="M170" s="845"/>
      <c r="N170" s="845"/>
    </row>
    <row r="171" spans="1:14" ht="14.4" customHeight="1">
      <c r="A171" s="842" t="s">
        <v>227</v>
      </c>
      <c r="B171" s="842"/>
      <c r="C171" s="842"/>
      <c r="D171" s="842"/>
      <c r="E171" s="842"/>
      <c r="F171" s="842"/>
      <c r="G171" s="842"/>
      <c r="H171" s="842"/>
      <c r="I171" s="842"/>
      <c r="J171" s="842"/>
      <c r="K171" s="842"/>
      <c r="L171" s="842"/>
      <c r="M171" s="842"/>
      <c r="N171" s="842"/>
    </row>
    <row r="172" spans="1:14" ht="14.4" customHeight="1">
      <c r="A172" s="422">
        <v>2018</v>
      </c>
      <c r="B172" s="423" t="s">
        <v>6</v>
      </c>
      <c r="C172" s="424">
        <v>31802</v>
      </c>
      <c r="D172" s="440">
        <v>18103</v>
      </c>
      <c r="E172" s="424">
        <v>13699</v>
      </c>
      <c r="F172" s="440">
        <v>5224</v>
      </c>
      <c r="G172" s="424">
        <v>3100</v>
      </c>
      <c r="H172" s="424">
        <v>2123</v>
      </c>
      <c r="I172" s="424">
        <v>12715</v>
      </c>
      <c r="J172" s="440">
        <v>6967</v>
      </c>
      <c r="K172" s="424">
        <v>5748</v>
      </c>
      <c r="L172" s="424">
        <v>13863</v>
      </c>
      <c r="M172" s="424">
        <v>8036</v>
      </c>
      <c r="N172" s="440">
        <v>5828</v>
      </c>
    </row>
    <row r="173" spans="1:14" ht="14.4" customHeight="1">
      <c r="A173" s="422"/>
      <c r="B173" s="427" t="s">
        <v>756</v>
      </c>
      <c r="C173" s="434"/>
      <c r="E173" s="434"/>
      <c r="G173" s="434"/>
      <c r="H173" s="434"/>
      <c r="I173" s="434"/>
      <c r="K173" s="434"/>
      <c r="L173" s="434"/>
      <c r="M173" s="434"/>
      <c r="N173" s="414"/>
    </row>
    <row r="174" spans="1:14" ht="14.4" customHeight="1">
      <c r="A174" s="422"/>
      <c r="B174" s="430" t="s">
        <v>585</v>
      </c>
      <c r="C174" s="424">
        <v>8220</v>
      </c>
      <c r="D174" s="440">
        <v>5969</v>
      </c>
      <c r="E174" s="424">
        <v>2252</v>
      </c>
      <c r="F174" s="440">
        <v>546</v>
      </c>
      <c r="G174" s="424">
        <v>400</v>
      </c>
      <c r="H174" s="424">
        <v>146</v>
      </c>
      <c r="I174" s="424">
        <v>3369</v>
      </c>
      <c r="J174" s="440">
        <v>2582</v>
      </c>
      <c r="K174" s="424">
        <v>788</v>
      </c>
      <c r="L174" s="424">
        <v>4305</v>
      </c>
      <c r="M174" s="424">
        <v>2987</v>
      </c>
      <c r="N174" s="440">
        <v>1318</v>
      </c>
    </row>
    <row r="175" spans="1:14" ht="14.4" customHeight="1">
      <c r="A175" s="431"/>
      <c r="B175" s="427" t="s">
        <v>434</v>
      </c>
      <c r="C175" s="434"/>
      <c r="E175" s="434"/>
      <c r="G175" s="434"/>
      <c r="H175" s="434"/>
      <c r="I175" s="434"/>
      <c r="K175" s="434"/>
      <c r="L175" s="434"/>
      <c r="M175" s="434"/>
      <c r="N175" s="414"/>
    </row>
    <row r="176" spans="1:14" ht="14.4" customHeight="1">
      <c r="A176" s="431"/>
      <c r="B176" s="437" t="s">
        <v>684</v>
      </c>
      <c r="C176" s="432">
        <v>4514</v>
      </c>
      <c r="D176" s="443">
        <v>2936</v>
      </c>
      <c r="E176" s="432">
        <v>1578</v>
      </c>
      <c r="F176" s="443">
        <v>365</v>
      </c>
      <c r="G176" s="432">
        <v>247</v>
      </c>
      <c r="H176" s="432">
        <v>119</v>
      </c>
      <c r="I176" s="432">
        <v>1905</v>
      </c>
      <c r="J176" s="443">
        <v>1271</v>
      </c>
      <c r="K176" s="432">
        <v>634</v>
      </c>
      <c r="L176" s="432">
        <v>2244</v>
      </c>
      <c r="M176" s="432">
        <v>1419</v>
      </c>
      <c r="N176" s="443">
        <v>825</v>
      </c>
    </row>
    <row r="177" spans="1:14" ht="14.4" customHeight="1">
      <c r="A177" s="431"/>
      <c r="B177" s="438" t="s">
        <v>514</v>
      </c>
      <c r="C177" s="442"/>
      <c r="D177" s="439"/>
      <c r="E177" s="442"/>
      <c r="F177" s="439"/>
      <c r="G177" s="442"/>
      <c r="H177" s="442"/>
      <c r="I177" s="442"/>
      <c r="J177" s="439"/>
      <c r="K177" s="442"/>
      <c r="L177" s="442"/>
      <c r="M177" s="442"/>
      <c r="N177" s="439"/>
    </row>
    <row r="178" spans="1:14" ht="14.4" customHeight="1">
      <c r="A178" s="431"/>
      <c r="B178" s="437" t="s">
        <v>191</v>
      </c>
      <c r="C178" s="432">
        <v>3706</v>
      </c>
      <c r="D178" s="443">
        <v>3032</v>
      </c>
      <c r="E178" s="432">
        <v>674</v>
      </c>
      <c r="F178" s="443">
        <v>181</v>
      </c>
      <c r="G178" s="432">
        <v>153</v>
      </c>
      <c r="H178" s="432">
        <v>27</v>
      </c>
      <c r="I178" s="432">
        <v>1465</v>
      </c>
      <c r="J178" s="443">
        <v>1311</v>
      </c>
      <c r="K178" s="432">
        <v>153</v>
      </c>
      <c r="L178" s="432">
        <v>2061</v>
      </c>
      <c r="M178" s="432">
        <v>1568</v>
      </c>
      <c r="N178" s="443">
        <v>493</v>
      </c>
    </row>
    <row r="179" spans="1:14" ht="14.4" customHeight="1">
      <c r="A179" s="844" t="s">
        <v>786</v>
      </c>
      <c r="B179" s="844"/>
      <c r="C179" s="844"/>
      <c r="D179" s="844"/>
      <c r="E179" s="844"/>
      <c r="F179" s="844"/>
      <c r="G179" s="844"/>
      <c r="H179" s="844"/>
      <c r="I179" s="844"/>
      <c r="J179" s="844"/>
      <c r="K179" s="844"/>
      <c r="L179" s="844"/>
      <c r="M179" s="844"/>
      <c r="N179" s="844"/>
    </row>
    <row r="180" spans="1:14" ht="14.4" customHeight="1">
      <c r="A180" s="843" t="s">
        <v>439</v>
      </c>
      <c r="B180" s="843"/>
      <c r="C180" s="843"/>
      <c r="D180" s="843"/>
      <c r="E180" s="843"/>
      <c r="F180" s="843"/>
      <c r="G180" s="843"/>
      <c r="H180" s="843"/>
      <c r="I180" s="843"/>
      <c r="J180" s="843"/>
      <c r="K180" s="843"/>
      <c r="L180" s="843"/>
      <c r="M180" s="843"/>
      <c r="N180" s="843"/>
    </row>
    <row r="181" spans="1:14" ht="14.4" customHeight="1">
      <c r="A181" s="422">
        <v>2018</v>
      </c>
      <c r="B181" s="423" t="s">
        <v>755</v>
      </c>
      <c r="C181" s="424">
        <v>11060</v>
      </c>
      <c r="D181" s="440">
        <v>8630</v>
      </c>
      <c r="E181" s="424">
        <v>2430</v>
      </c>
      <c r="F181" s="440">
        <v>249</v>
      </c>
      <c r="G181" s="424">
        <v>172</v>
      </c>
      <c r="H181" s="424">
        <v>77</v>
      </c>
      <c r="I181" s="424">
        <v>5011</v>
      </c>
      <c r="J181" s="440">
        <v>4024</v>
      </c>
      <c r="K181" s="424">
        <v>987</v>
      </c>
      <c r="L181" s="424">
        <v>5800</v>
      </c>
      <c r="M181" s="424">
        <v>4434</v>
      </c>
      <c r="N181" s="440">
        <v>1367</v>
      </c>
    </row>
    <row r="182" spans="1:14" ht="14.4" customHeight="1">
      <c r="A182" s="422"/>
      <c r="B182" s="427" t="s">
        <v>756</v>
      </c>
      <c r="C182" s="434"/>
      <c r="E182" s="434"/>
      <c r="G182" s="434"/>
      <c r="H182" s="434"/>
      <c r="I182" s="434"/>
      <c r="K182" s="434"/>
      <c r="L182" s="434"/>
      <c r="M182" s="434"/>
      <c r="N182" s="414"/>
    </row>
    <row r="183" spans="1:14" ht="14.4" customHeight="1">
      <c r="A183" s="431"/>
      <c r="B183" s="430" t="s">
        <v>585</v>
      </c>
      <c r="C183" s="424">
        <v>5449</v>
      </c>
      <c r="D183" s="440">
        <v>4363</v>
      </c>
      <c r="E183" s="424">
        <v>1086</v>
      </c>
      <c r="F183" s="440">
        <v>106</v>
      </c>
      <c r="G183" s="424">
        <v>82</v>
      </c>
      <c r="H183" s="424">
        <v>24</v>
      </c>
      <c r="I183" s="424">
        <v>2378</v>
      </c>
      <c r="J183" s="440">
        <v>2018</v>
      </c>
      <c r="K183" s="424">
        <v>359</v>
      </c>
      <c r="L183" s="424">
        <v>2965</v>
      </c>
      <c r="M183" s="424">
        <v>2262</v>
      </c>
      <c r="N183" s="440">
        <v>703</v>
      </c>
    </row>
    <row r="184" spans="1:14" ht="14.4" customHeight="1">
      <c r="A184" s="431"/>
      <c r="B184" s="427" t="s">
        <v>434</v>
      </c>
      <c r="C184" s="434"/>
      <c r="E184" s="434"/>
      <c r="G184" s="434"/>
      <c r="H184" s="434"/>
      <c r="I184" s="434"/>
      <c r="K184" s="434"/>
      <c r="L184" s="434"/>
      <c r="M184" s="434"/>
      <c r="N184" s="414"/>
    </row>
    <row r="185" spans="1:14" ht="14.4" customHeight="1">
      <c r="A185" s="431"/>
      <c r="B185" s="437" t="s">
        <v>684</v>
      </c>
      <c r="C185" s="432">
        <v>2857</v>
      </c>
      <c r="D185" s="443">
        <v>2081</v>
      </c>
      <c r="E185" s="432">
        <v>776</v>
      </c>
      <c r="F185" s="443">
        <v>67</v>
      </c>
      <c r="G185" s="432">
        <v>47</v>
      </c>
      <c r="H185" s="432">
        <v>20</v>
      </c>
      <c r="I185" s="432">
        <v>1265</v>
      </c>
      <c r="J185" s="443">
        <v>967</v>
      </c>
      <c r="K185" s="432">
        <v>297</v>
      </c>
      <c r="L185" s="432">
        <v>1525</v>
      </c>
      <c r="M185" s="432">
        <v>1067</v>
      </c>
      <c r="N185" s="443">
        <v>458</v>
      </c>
    </row>
    <row r="186" spans="1:14" ht="14.4" customHeight="1">
      <c r="A186" s="431"/>
      <c r="B186" s="438" t="s">
        <v>514</v>
      </c>
      <c r="C186" s="442"/>
      <c r="D186" s="439"/>
      <c r="E186" s="442"/>
      <c r="F186" s="439"/>
      <c r="G186" s="442"/>
      <c r="H186" s="442"/>
      <c r="I186" s="442"/>
      <c r="J186" s="439"/>
      <c r="K186" s="442"/>
      <c r="L186" s="442"/>
      <c r="M186" s="442"/>
      <c r="N186" s="439"/>
    </row>
    <row r="187" spans="1:14" ht="14.4" customHeight="1">
      <c r="A187" s="431"/>
      <c r="B187" s="437" t="s">
        <v>191</v>
      </c>
      <c r="C187" s="432">
        <v>2591</v>
      </c>
      <c r="D187" s="443">
        <v>2281</v>
      </c>
      <c r="E187" s="432">
        <v>310</v>
      </c>
      <c r="F187" s="443">
        <v>39</v>
      </c>
      <c r="G187" s="432">
        <v>35</v>
      </c>
      <c r="H187" s="432">
        <v>4</v>
      </c>
      <c r="I187" s="432">
        <v>1113</v>
      </c>
      <c r="J187" s="443">
        <v>1051</v>
      </c>
      <c r="K187" s="432">
        <v>62</v>
      </c>
      <c r="L187" s="432">
        <v>1440</v>
      </c>
      <c r="M187" s="432">
        <v>1195</v>
      </c>
      <c r="N187" s="443">
        <v>245</v>
      </c>
    </row>
    <row r="188" spans="1:14" ht="14.4" customHeight="1">
      <c r="A188" s="844" t="s">
        <v>787</v>
      </c>
      <c r="B188" s="844"/>
      <c r="C188" s="844"/>
      <c r="D188" s="844"/>
      <c r="E188" s="844"/>
      <c r="F188" s="844"/>
      <c r="G188" s="844"/>
      <c r="H188" s="844"/>
      <c r="I188" s="844"/>
      <c r="J188" s="844"/>
      <c r="K188" s="844"/>
      <c r="L188" s="844"/>
      <c r="M188" s="844"/>
      <c r="N188" s="844"/>
    </row>
    <row r="189" spans="1:14" ht="14.4" customHeight="1">
      <c r="A189" s="843" t="s">
        <v>440</v>
      </c>
      <c r="B189" s="843"/>
      <c r="C189" s="843"/>
      <c r="D189" s="843"/>
      <c r="E189" s="843"/>
      <c r="F189" s="843"/>
      <c r="G189" s="843"/>
      <c r="H189" s="843"/>
      <c r="I189" s="843"/>
      <c r="J189" s="843"/>
      <c r="K189" s="843"/>
      <c r="L189" s="843"/>
      <c r="M189" s="843"/>
      <c r="N189" s="843"/>
    </row>
    <row r="190" spans="1:14" ht="14.4" customHeight="1">
      <c r="A190" s="422">
        <v>2018</v>
      </c>
      <c r="B190" s="423" t="s">
        <v>755</v>
      </c>
      <c r="C190" s="424">
        <v>20742</v>
      </c>
      <c r="D190" s="440">
        <v>9473</v>
      </c>
      <c r="E190" s="424">
        <v>11269</v>
      </c>
      <c r="F190" s="440">
        <v>4975</v>
      </c>
      <c r="G190" s="424">
        <v>2929</v>
      </c>
      <c r="H190" s="424">
        <v>2046</v>
      </c>
      <c r="I190" s="424">
        <v>7704</v>
      </c>
      <c r="J190" s="440">
        <v>2943</v>
      </c>
      <c r="K190" s="424">
        <v>4761</v>
      </c>
      <c r="L190" s="424">
        <v>8063</v>
      </c>
      <c r="M190" s="424">
        <v>3602</v>
      </c>
      <c r="N190" s="440">
        <v>4461</v>
      </c>
    </row>
    <row r="191" spans="1:14" ht="14.4" customHeight="1">
      <c r="A191" s="422"/>
      <c r="B191" s="427" t="s">
        <v>756</v>
      </c>
      <c r="C191" s="434"/>
      <c r="E191" s="434"/>
      <c r="G191" s="434"/>
      <c r="H191" s="434"/>
      <c r="I191" s="434"/>
      <c r="K191" s="434"/>
      <c r="L191" s="434"/>
      <c r="M191" s="434"/>
      <c r="N191" s="414"/>
    </row>
    <row r="192" spans="1:14" ht="14.4" customHeight="1">
      <c r="A192" s="431"/>
      <c r="B192" s="430" t="s">
        <v>585</v>
      </c>
      <c r="C192" s="424">
        <v>2772</v>
      </c>
      <c r="D192" s="440">
        <v>1606</v>
      </c>
      <c r="E192" s="424">
        <v>1166</v>
      </c>
      <c r="F192" s="440">
        <v>440</v>
      </c>
      <c r="G192" s="424">
        <v>318</v>
      </c>
      <c r="H192" s="424">
        <v>122</v>
      </c>
      <c r="I192" s="424">
        <v>992</v>
      </c>
      <c r="J192" s="440">
        <v>563</v>
      </c>
      <c r="K192" s="424">
        <v>428</v>
      </c>
      <c r="L192" s="424">
        <v>1340</v>
      </c>
      <c r="M192" s="424">
        <v>725</v>
      </c>
      <c r="N192" s="440">
        <v>615</v>
      </c>
    </row>
    <row r="193" spans="1:14" ht="14.4" customHeight="1">
      <c r="A193" s="431"/>
      <c r="B193" s="427" t="s">
        <v>434</v>
      </c>
      <c r="C193" s="434"/>
      <c r="E193" s="434"/>
      <c r="G193" s="434"/>
      <c r="H193" s="434"/>
      <c r="I193" s="434"/>
      <c r="K193" s="434"/>
      <c r="L193" s="434"/>
      <c r="M193" s="434"/>
      <c r="N193" s="414"/>
    </row>
    <row r="194" spans="1:14" ht="14.4" customHeight="1">
      <c r="A194" s="431"/>
      <c r="B194" s="437" t="s">
        <v>684</v>
      </c>
      <c r="C194" s="432">
        <v>1657</v>
      </c>
      <c r="D194" s="443">
        <v>855</v>
      </c>
      <c r="E194" s="432">
        <v>802</v>
      </c>
      <c r="F194" s="443">
        <v>298</v>
      </c>
      <c r="G194" s="432">
        <v>200</v>
      </c>
      <c r="H194" s="432">
        <v>98</v>
      </c>
      <c r="I194" s="432">
        <v>640</v>
      </c>
      <c r="J194" s="443">
        <v>303</v>
      </c>
      <c r="K194" s="432">
        <v>337</v>
      </c>
      <c r="L194" s="432">
        <v>719</v>
      </c>
      <c r="M194" s="432">
        <v>352</v>
      </c>
      <c r="N194" s="443">
        <v>367</v>
      </c>
    </row>
    <row r="195" spans="1:14" ht="14.4" customHeight="1">
      <c r="A195" s="431"/>
      <c r="B195" s="438" t="s">
        <v>514</v>
      </c>
      <c r="C195" s="442"/>
      <c r="D195" s="439"/>
      <c r="E195" s="442"/>
      <c r="F195" s="439"/>
      <c r="G195" s="442"/>
      <c r="H195" s="442"/>
      <c r="I195" s="442"/>
      <c r="J195" s="439"/>
      <c r="K195" s="442"/>
      <c r="L195" s="442"/>
      <c r="M195" s="442"/>
      <c r="N195" s="439"/>
    </row>
    <row r="196" spans="1:14" ht="14.4" customHeight="1">
      <c r="A196" s="431"/>
      <c r="B196" s="437" t="s">
        <v>191</v>
      </c>
      <c r="C196" s="432">
        <v>1115</v>
      </c>
      <c r="D196" s="443">
        <v>751</v>
      </c>
      <c r="E196" s="432">
        <v>364</v>
      </c>
      <c r="F196" s="443">
        <v>142</v>
      </c>
      <c r="G196" s="432">
        <v>118</v>
      </c>
      <c r="H196" s="432">
        <v>24</v>
      </c>
      <c r="I196" s="432">
        <v>351</v>
      </c>
      <c r="J196" s="443">
        <v>260</v>
      </c>
      <c r="K196" s="432">
        <v>91</v>
      </c>
      <c r="L196" s="432">
        <v>621</v>
      </c>
      <c r="M196" s="432">
        <v>373</v>
      </c>
      <c r="N196" s="443">
        <v>248</v>
      </c>
    </row>
    <row r="197" spans="1:14" ht="14.4" customHeight="1">
      <c r="A197" s="845" t="s">
        <v>441</v>
      </c>
      <c r="B197" s="845"/>
      <c r="C197" s="845"/>
      <c r="D197" s="845"/>
      <c r="E197" s="845"/>
      <c r="F197" s="845"/>
      <c r="G197" s="845"/>
      <c r="H197" s="845"/>
      <c r="I197" s="845"/>
      <c r="J197" s="845"/>
      <c r="K197" s="845"/>
      <c r="L197" s="845"/>
      <c r="M197" s="845"/>
      <c r="N197" s="845"/>
    </row>
    <row r="198" spans="1:14" ht="14.4" customHeight="1">
      <c r="A198" s="842" t="s">
        <v>442</v>
      </c>
      <c r="B198" s="842"/>
      <c r="C198" s="842"/>
      <c r="D198" s="842"/>
      <c r="E198" s="842"/>
      <c r="F198" s="842"/>
      <c r="G198" s="842"/>
      <c r="H198" s="842"/>
      <c r="I198" s="842"/>
      <c r="J198" s="842"/>
      <c r="K198" s="842"/>
      <c r="L198" s="842"/>
      <c r="M198" s="842"/>
      <c r="N198" s="842"/>
    </row>
    <row r="199" spans="1:14" ht="14.4" customHeight="1">
      <c r="A199" s="422">
        <v>2018</v>
      </c>
      <c r="B199" s="423" t="s">
        <v>755</v>
      </c>
      <c r="C199" s="424">
        <v>10784</v>
      </c>
      <c r="D199" s="440">
        <v>6287</v>
      </c>
      <c r="E199" s="424">
        <v>4497</v>
      </c>
      <c r="F199" s="440">
        <v>891</v>
      </c>
      <c r="G199" s="424">
        <v>501</v>
      </c>
      <c r="H199" s="424">
        <v>390</v>
      </c>
      <c r="I199" s="424">
        <v>4997</v>
      </c>
      <c r="J199" s="440">
        <v>2770</v>
      </c>
      <c r="K199" s="424">
        <v>2227</v>
      </c>
      <c r="L199" s="424">
        <v>4896</v>
      </c>
      <c r="M199" s="424">
        <v>3017</v>
      </c>
      <c r="N199" s="440">
        <v>1879</v>
      </c>
    </row>
    <row r="200" spans="1:14" ht="14.4" customHeight="1">
      <c r="A200" s="422"/>
      <c r="B200" s="427" t="s">
        <v>756</v>
      </c>
      <c r="C200" s="434"/>
      <c r="E200" s="434"/>
      <c r="G200" s="434"/>
      <c r="H200" s="434"/>
      <c r="I200" s="434"/>
      <c r="K200" s="434"/>
      <c r="L200" s="434"/>
      <c r="M200" s="434"/>
      <c r="N200" s="414"/>
    </row>
    <row r="201" spans="1:14" ht="14.4" customHeight="1">
      <c r="A201" s="431"/>
      <c r="B201" s="430" t="s">
        <v>585</v>
      </c>
      <c r="C201" s="424">
        <v>3329</v>
      </c>
      <c r="D201" s="440">
        <v>2354</v>
      </c>
      <c r="E201" s="424">
        <v>975</v>
      </c>
      <c r="F201" s="440">
        <v>83</v>
      </c>
      <c r="G201" s="424">
        <v>48</v>
      </c>
      <c r="H201" s="424">
        <v>35</v>
      </c>
      <c r="I201" s="424">
        <v>1392</v>
      </c>
      <c r="J201" s="440">
        <v>1030</v>
      </c>
      <c r="K201" s="424">
        <v>362</v>
      </c>
      <c r="L201" s="424">
        <v>1854</v>
      </c>
      <c r="M201" s="424">
        <v>1277</v>
      </c>
      <c r="N201" s="440">
        <v>577</v>
      </c>
    </row>
    <row r="202" spans="1:14" ht="14.4" customHeight="1">
      <c r="A202" s="431"/>
      <c r="B202" s="427" t="s">
        <v>434</v>
      </c>
      <c r="C202" s="434"/>
      <c r="E202" s="434"/>
      <c r="G202" s="434"/>
      <c r="H202" s="434"/>
      <c r="I202" s="434"/>
      <c r="K202" s="434"/>
      <c r="L202" s="434"/>
      <c r="M202" s="434"/>
      <c r="N202" s="414"/>
    </row>
    <row r="203" spans="1:14" ht="14.4" customHeight="1">
      <c r="A203" s="431"/>
      <c r="B203" s="437" t="s">
        <v>684</v>
      </c>
      <c r="C203" s="432">
        <v>1815</v>
      </c>
      <c r="D203" s="443">
        <v>1117</v>
      </c>
      <c r="E203" s="432">
        <v>698</v>
      </c>
      <c r="F203" s="443">
        <v>54</v>
      </c>
      <c r="G203" s="432">
        <v>25</v>
      </c>
      <c r="H203" s="432">
        <v>29</v>
      </c>
      <c r="I203" s="432">
        <v>790</v>
      </c>
      <c r="J203" s="443">
        <v>507</v>
      </c>
      <c r="K203" s="432">
        <v>283</v>
      </c>
      <c r="L203" s="432">
        <v>971</v>
      </c>
      <c r="M203" s="432">
        <v>586</v>
      </c>
      <c r="N203" s="443">
        <v>386</v>
      </c>
    </row>
    <row r="204" spans="1:14" ht="14.4" customHeight="1">
      <c r="A204" s="431"/>
      <c r="B204" s="438" t="s">
        <v>514</v>
      </c>
      <c r="C204" s="442"/>
      <c r="D204" s="439"/>
      <c r="E204" s="442"/>
      <c r="F204" s="439"/>
      <c r="G204" s="442"/>
      <c r="H204" s="442"/>
      <c r="I204" s="442"/>
      <c r="J204" s="439"/>
      <c r="K204" s="442"/>
      <c r="L204" s="442"/>
      <c r="M204" s="442"/>
      <c r="N204" s="439"/>
    </row>
    <row r="205" spans="1:14" ht="14.4" customHeight="1">
      <c r="A205" s="431"/>
      <c r="B205" s="437" t="s">
        <v>191</v>
      </c>
      <c r="C205" s="432">
        <v>1514</v>
      </c>
      <c r="D205" s="443">
        <v>1237</v>
      </c>
      <c r="E205" s="432">
        <v>277</v>
      </c>
      <c r="F205" s="443">
        <v>29</v>
      </c>
      <c r="G205" s="432">
        <v>23</v>
      </c>
      <c r="H205" s="432">
        <v>6</v>
      </c>
      <c r="I205" s="432">
        <v>603</v>
      </c>
      <c r="J205" s="443">
        <v>523</v>
      </c>
      <c r="K205" s="432">
        <v>80</v>
      </c>
      <c r="L205" s="432">
        <v>882</v>
      </c>
      <c r="M205" s="432">
        <v>691</v>
      </c>
      <c r="N205" s="443">
        <v>191</v>
      </c>
    </row>
    <row r="206" spans="1:14" ht="14.4" customHeight="1">
      <c r="A206" s="844" t="s">
        <v>443</v>
      </c>
      <c r="B206" s="844"/>
      <c r="C206" s="844"/>
      <c r="D206" s="844"/>
      <c r="E206" s="844"/>
      <c r="F206" s="844"/>
      <c r="G206" s="844"/>
      <c r="H206" s="844"/>
      <c r="I206" s="844"/>
      <c r="J206" s="844"/>
      <c r="K206" s="844"/>
      <c r="L206" s="844"/>
      <c r="M206" s="844"/>
      <c r="N206" s="844"/>
    </row>
    <row r="207" spans="1:14" ht="14.4" customHeight="1">
      <c r="A207" s="843" t="s">
        <v>444</v>
      </c>
      <c r="B207" s="843"/>
      <c r="C207" s="843"/>
      <c r="D207" s="843"/>
      <c r="E207" s="843"/>
      <c r="F207" s="843"/>
      <c r="G207" s="843"/>
      <c r="H207" s="843"/>
      <c r="I207" s="843"/>
      <c r="J207" s="843"/>
      <c r="K207" s="843"/>
      <c r="L207" s="843"/>
      <c r="M207" s="843"/>
      <c r="N207" s="843"/>
    </row>
    <row r="208" spans="1:14" ht="14.4" customHeight="1">
      <c r="A208" s="422">
        <v>2018</v>
      </c>
      <c r="B208" s="423" t="s">
        <v>755</v>
      </c>
      <c r="C208" s="424">
        <v>5383</v>
      </c>
      <c r="D208" s="440">
        <v>4044</v>
      </c>
      <c r="E208" s="424">
        <v>1338</v>
      </c>
      <c r="F208" s="440">
        <v>92</v>
      </c>
      <c r="G208" s="424">
        <v>59</v>
      </c>
      <c r="H208" s="424">
        <v>33</v>
      </c>
      <c r="I208" s="424">
        <v>2430</v>
      </c>
      <c r="J208" s="440">
        <v>1880</v>
      </c>
      <c r="K208" s="424">
        <v>550</v>
      </c>
      <c r="L208" s="424">
        <v>2861</v>
      </c>
      <c r="M208" s="424">
        <v>2105</v>
      </c>
      <c r="N208" s="440">
        <v>756</v>
      </c>
    </row>
    <row r="209" spans="1:14" ht="14.4" customHeight="1">
      <c r="A209" s="422"/>
      <c r="B209" s="427" t="s">
        <v>756</v>
      </c>
      <c r="C209" s="434"/>
      <c r="E209" s="434"/>
      <c r="G209" s="434"/>
      <c r="H209" s="434"/>
      <c r="I209" s="434"/>
      <c r="K209" s="434"/>
      <c r="L209" s="434"/>
      <c r="M209" s="424"/>
      <c r="N209" s="440"/>
    </row>
    <row r="210" spans="1:14" ht="14.4" customHeight="1">
      <c r="A210" s="431"/>
      <c r="B210" s="430" t="s">
        <v>585</v>
      </c>
      <c r="C210" s="424">
        <v>2520</v>
      </c>
      <c r="D210" s="440">
        <v>1929</v>
      </c>
      <c r="E210" s="424">
        <v>592</v>
      </c>
      <c r="F210" s="440">
        <v>29</v>
      </c>
      <c r="G210" s="424">
        <v>17</v>
      </c>
      <c r="H210" s="424">
        <v>12</v>
      </c>
      <c r="I210" s="424">
        <v>1047</v>
      </c>
      <c r="J210" s="440">
        <v>849</v>
      </c>
      <c r="K210" s="424">
        <v>197</v>
      </c>
      <c r="L210" s="424">
        <v>1445</v>
      </c>
      <c r="M210" s="424">
        <v>1062</v>
      </c>
      <c r="N210" s="440">
        <v>383</v>
      </c>
    </row>
    <row r="211" spans="1:14" ht="14.4" customHeight="1">
      <c r="A211" s="431"/>
      <c r="B211" s="427" t="s">
        <v>434</v>
      </c>
      <c r="C211" s="434"/>
      <c r="E211" s="434"/>
      <c r="G211" s="434"/>
      <c r="H211" s="434"/>
      <c r="I211" s="434"/>
      <c r="K211" s="434"/>
      <c r="L211" s="434"/>
      <c r="M211" s="432"/>
      <c r="N211" s="443"/>
    </row>
    <row r="212" spans="1:14" ht="14.4" customHeight="1">
      <c r="A212" s="431"/>
      <c r="B212" s="437" t="s">
        <v>684</v>
      </c>
      <c r="C212" s="432">
        <v>1354</v>
      </c>
      <c r="D212" s="443">
        <v>912</v>
      </c>
      <c r="E212" s="432">
        <v>442</v>
      </c>
      <c r="F212" s="443">
        <v>20</v>
      </c>
      <c r="G212" s="432">
        <v>8</v>
      </c>
      <c r="H212" s="432">
        <v>12</v>
      </c>
      <c r="I212" s="432">
        <v>571</v>
      </c>
      <c r="J212" s="443">
        <v>410</v>
      </c>
      <c r="K212" s="432">
        <v>161</v>
      </c>
      <c r="L212" s="432">
        <v>763</v>
      </c>
      <c r="M212" s="432">
        <v>494</v>
      </c>
      <c r="N212" s="443">
        <v>269</v>
      </c>
    </row>
    <row r="213" spans="1:14" ht="14.4" customHeight="1">
      <c r="A213" s="431"/>
      <c r="B213" s="438" t="s">
        <v>514</v>
      </c>
      <c r="C213" s="442"/>
      <c r="D213" s="439"/>
      <c r="E213" s="442"/>
      <c r="F213" s="439"/>
      <c r="G213" s="442"/>
      <c r="H213" s="442"/>
      <c r="I213" s="442"/>
      <c r="J213" s="439"/>
      <c r="K213" s="442"/>
      <c r="L213" s="442"/>
      <c r="M213" s="432"/>
      <c r="N213" s="443"/>
    </row>
    <row r="214" spans="1:14" ht="14.4" customHeight="1">
      <c r="A214" s="431"/>
      <c r="B214" s="437" t="s">
        <v>191</v>
      </c>
      <c r="C214" s="432">
        <v>1166</v>
      </c>
      <c r="D214" s="443">
        <v>1017</v>
      </c>
      <c r="E214" s="432">
        <v>150</v>
      </c>
      <c r="F214" s="443">
        <v>9</v>
      </c>
      <c r="G214" s="432">
        <v>9</v>
      </c>
      <c r="H214" s="432" t="s">
        <v>37</v>
      </c>
      <c r="I214" s="432">
        <v>475</v>
      </c>
      <c r="J214" s="443">
        <v>439</v>
      </c>
      <c r="K214" s="432">
        <v>36</v>
      </c>
      <c r="L214" s="432">
        <v>682</v>
      </c>
      <c r="M214" s="432">
        <v>568</v>
      </c>
      <c r="N214" s="443">
        <v>114</v>
      </c>
    </row>
    <row r="215" spans="1:14" ht="14.4" customHeight="1">
      <c r="A215" s="844" t="s">
        <v>788</v>
      </c>
      <c r="B215" s="844"/>
      <c r="C215" s="844"/>
      <c r="D215" s="844"/>
      <c r="E215" s="844"/>
      <c r="F215" s="844"/>
      <c r="G215" s="844"/>
      <c r="H215" s="844"/>
      <c r="I215" s="844"/>
      <c r="J215" s="844"/>
      <c r="K215" s="844"/>
      <c r="L215" s="844"/>
      <c r="M215" s="844"/>
      <c r="N215" s="844"/>
    </row>
    <row r="216" spans="1:14" ht="14.4" customHeight="1">
      <c r="A216" s="843" t="s">
        <v>445</v>
      </c>
      <c r="B216" s="843"/>
      <c r="C216" s="843"/>
      <c r="D216" s="843"/>
      <c r="E216" s="843"/>
      <c r="F216" s="843"/>
      <c r="G216" s="843"/>
      <c r="H216" s="843"/>
      <c r="I216" s="843"/>
      <c r="J216" s="843"/>
      <c r="K216" s="843"/>
      <c r="L216" s="843"/>
      <c r="M216" s="843"/>
      <c r="N216" s="843"/>
    </row>
    <row r="217" spans="1:14" ht="14.4" customHeight="1">
      <c r="A217" s="422">
        <v>2018</v>
      </c>
      <c r="B217" s="423" t="s">
        <v>755</v>
      </c>
      <c r="C217" s="424">
        <v>5401</v>
      </c>
      <c r="D217" s="440">
        <v>2243</v>
      </c>
      <c r="E217" s="424">
        <v>3158</v>
      </c>
      <c r="F217" s="440">
        <v>799</v>
      </c>
      <c r="G217" s="424">
        <v>441</v>
      </c>
      <c r="H217" s="424">
        <v>358</v>
      </c>
      <c r="I217" s="424">
        <v>2568</v>
      </c>
      <c r="J217" s="440">
        <v>890</v>
      </c>
      <c r="K217" s="424">
        <v>1678</v>
      </c>
      <c r="L217" s="424">
        <v>2034</v>
      </c>
      <c r="M217" s="424">
        <v>912</v>
      </c>
      <c r="N217" s="440">
        <v>1123</v>
      </c>
    </row>
    <row r="218" spans="1:14" ht="14.4" customHeight="1">
      <c r="A218" s="422"/>
      <c r="B218" s="427" t="s">
        <v>756</v>
      </c>
      <c r="C218" s="434"/>
      <c r="E218" s="434"/>
      <c r="G218" s="434"/>
      <c r="H218" s="434"/>
      <c r="I218" s="434"/>
      <c r="K218" s="434"/>
      <c r="L218" s="434"/>
      <c r="M218" s="434"/>
      <c r="N218" s="414"/>
    </row>
    <row r="219" spans="1:14" ht="14.4" customHeight="1">
      <c r="A219" s="431"/>
      <c r="B219" s="430" t="s">
        <v>585</v>
      </c>
      <c r="C219" s="424">
        <v>809</v>
      </c>
      <c r="D219" s="440">
        <v>426</v>
      </c>
      <c r="E219" s="424">
        <v>383</v>
      </c>
      <c r="F219" s="440">
        <v>54</v>
      </c>
      <c r="G219" s="424">
        <v>31</v>
      </c>
      <c r="H219" s="424">
        <v>23</v>
      </c>
      <c r="I219" s="424">
        <v>346</v>
      </c>
      <c r="J219" s="440">
        <v>181</v>
      </c>
      <c r="K219" s="424">
        <v>165</v>
      </c>
      <c r="L219" s="424">
        <v>409</v>
      </c>
      <c r="M219" s="424">
        <v>214</v>
      </c>
      <c r="N219" s="440">
        <v>195</v>
      </c>
    </row>
    <row r="220" spans="1:14" ht="14.4" customHeight="1">
      <c r="A220" s="431"/>
      <c r="B220" s="427" t="s">
        <v>434</v>
      </c>
      <c r="C220" s="434"/>
      <c r="E220" s="434"/>
      <c r="G220" s="434"/>
      <c r="H220" s="434"/>
      <c r="I220" s="434"/>
      <c r="K220" s="434"/>
      <c r="L220" s="434"/>
      <c r="M220" s="434"/>
      <c r="N220" s="414"/>
    </row>
    <row r="221" spans="1:14" ht="14.4" customHeight="1">
      <c r="A221" s="431"/>
      <c r="B221" s="437" t="s">
        <v>684</v>
      </c>
      <c r="C221" s="432">
        <v>461</v>
      </c>
      <c r="D221" s="443">
        <v>206</v>
      </c>
      <c r="E221" s="432">
        <v>256</v>
      </c>
      <c r="F221" s="443">
        <v>34</v>
      </c>
      <c r="G221" s="432">
        <v>17</v>
      </c>
      <c r="H221" s="432">
        <v>17</v>
      </c>
      <c r="I221" s="432">
        <v>218</v>
      </c>
      <c r="J221" s="443">
        <v>97</v>
      </c>
      <c r="K221" s="432">
        <v>122</v>
      </c>
      <c r="L221" s="432">
        <v>209</v>
      </c>
      <c r="M221" s="432">
        <v>92</v>
      </c>
      <c r="N221" s="443">
        <v>117</v>
      </c>
    </row>
    <row r="222" spans="1:14" ht="14.4" customHeight="1">
      <c r="A222" s="431"/>
      <c r="B222" s="438" t="s">
        <v>514</v>
      </c>
      <c r="C222" s="442"/>
      <c r="D222" s="439"/>
      <c r="E222" s="442"/>
      <c r="F222" s="439"/>
      <c r="G222" s="442"/>
      <c r="H222" s="442"/>
      <c r="I222" s="442"/>
      <c r="J222" s="439"/>
      <c r="K222" s="442"/>
      <c r="L222" s="442"/>
      <c r="M222" s="442"/>
      <c r="N222" s="439"/>
    </row>
    <row r="223" spans="1:14" ht="14.4" customHeight="1">
      <c r="A223" s="431"/>
      <c r="B223" s="437" t="s">
        <v>191</v>
      </c>
      <c r="C223" s="432">
        <v>348</v>
      </c>
      <c r="D223" s="443">
        <v>220</v>
      </c>
      <c r="E223" s="432">
        <v>127</v>
      </c>
      <c r="F223" s="443">
        <v>20</v>
      </c>
      <c r="G223" s="432">
        <v>14</v>
      </c>
      <c r="H223" s="432">
        <v>6</v>
      </c>
      <c r="I223" s="432">
        <v>127</v>
      </c>
      <c r="J223" s="443">
        <v>84</v>
      </c>
      <c r="K223" s="432">
        <v>44</v>
      </c>
      <c r="L223" s="432">
        <v>200</v>
      </c>
      <c r="M223" s="432">
        <v>123</v>
      </c>
      <c r="N223" s="443">
        <v>78</v>
      </c>
    </row>
    <row r="224" ht="14.4" customHeight="1"/>
    <row r="225" ht="14.4" customHeight="1"/>
    <row r="226" ht="14.4" customHeight="1"/>
    <row r="227" ht="14.4" customHeight="1"/>
    <row r="228" ht="14.4" customHeight="1"/>
    <row r="229" ht="14.4" customHeight="1"/>
    <row r="230" ht="14.4" customHeight="1"/>
    <row r="231" ht="14.4" customHeight="1"/>
    <row r="232" ht="14.4" customHeight="1"/>
    <row r="233" ht="14.4" customHeight="1"/>
    <row r="234" ht="14.4" customHeight="1"/>
    <row r="235" ht="14.4" customHeight="1"/>
    <row r="236" ht="14.4" customHeight="1"/>
    <row r="237" ht="14.4" customHeight="1"/>
    <row r="238" ht="14.4" customHeight="1"/>
    <row r="239" ht="14.4" customHeight="1"/>
    <row r="240" ht="14.4" customHeight="1"/>
    <row r="241" ht="14.4" customHeight="1"/>
    <row r="242" ht="14.4" customHeight="1"/>
    <row r="243" ht="14.4" customHeight="1"/>
    <row r="244" ht="14.4" customHeight="1"/>
    <row r="245" ht="14.4" customHeight="1"/>
    <row r="246" ht="14.4" customHeight="1"/>
    <row r="247" ht="14.4" customHeight="1"/>
    <row r="248" ht="14.4" customHeight="1"/>
    <row r="249" ht="14.4" customHeight="1"/>
    <row r="250" ht="14.4" customHeight="1"/>
    <row r="251" ht="14.4" customHeight="1"/>
    <row r="252" ht="14.4" customHeight="1"/>
    <row r="253" ht="14.4" customHeight="1"/>
    <row r="254" ht="14.4" customHeight="1"/>
    <row r="255" ht="14.4" customHeight="1"/>
    <row r="256" ht="14.4" customHeight="1"/>
    <row r="257" ht="14.4" customHeight="1"/>
    <row r="258" ht="14.4" customHeight="1"/>
    <row r="259" ht="14.4" customHeight="1"/>
    <row r="260" ht="14.4" customHeight="1"/>
    <row r="261" ht="14.4" customHeight="1"/>
    <row r="262" ht="14.4" customHeight="1"/>
    <row r="263" ht="14.4" customHeight="1"/>
    <row r="264" ht="14.4" customHeight="1"/>
    <row r="265" ht="14.4" customHeight="1"/>
    <row r="266" ht="14.4" customHeight="1"/>
    <row r="267" ht="14.4" customHeight="1"/>
    <row r="268" ht="14.4" customHeight="1"/>
    <row r="269" ht="14.4" customHeight="1"/>
    <row r="270" ht="14.4" customHeight="1"/>
    <row r="271" ht="14.4" customHeight="1"/>
    <row r="272" ht="14.4" customHeight="1"/>
    <row r="273" ht="14.4" customHeight="1"/>
    <row r="274" ht="14.4" customHeight="1"/>
    <row r="275" ht="14.4" customHeight="1"/>
    <row r="276" ht="14.4" customHeight="1"/>
    <row r="277" ht="14.4" customHeight="1"/>
    <row r="278" ht="14.4" customHeight="1"/>
    <row r="279" ht="14.4" customHeight="1"/>
    <row r="280" ht="14.4" customHeight="1"/>
    <row r="281" ht="14.4" customHeight="1"/>
    <row r="282" ht="14.4" customHeight="1"/>
    <row r="283" ht="14.4" customHeight="1"/>
    <row r="284" ht="14.4" customHeight="1"/>
    <row r="285" ht="14.4" customHeight="1"/>
    <row r="286" ht="14.4" customHeight="1"/>
    <row r="287" ht="14.4" customHeight="1"/>
    <row r="288" ht="14.4" customHeight="1"/>
    <row r="289" ht="14.4" customHeight="1"/>
    <row r="290" ht="14.4" customHeight="1"/>
    <row r="291" ht="14.4" customHeight="1"/>
    <row r="292" ht="14.4" customHeight="1"/>
    <row r="293" ht="14.4" customHeight="1"/>
    <row r="294" ht="14.4" customHeight="1"/>
    <row r="295" ht="14.4" customHeight="1"/>
    <row r="296" ht="14.4" customHeight="1"/>
    <row r="297" ht="14.4" customHeight="1"/>
    <row r="298" ht="14.4" customHeight="1"/>
    <row r="299" ht="14.4" customHeight="1"/>
    <row r="300" ht="14.4" customHeight="1"/>
    <row r="301" ht="14.4" customHeight="1"/>
    <row r="302" ht="14.4" customHeight="1"/>
    <row r="303" ht="14.4" customHeight="1"/>
    <row r="304" ht="14.4" customHeight="1"/>
    <row r="305" ht="14.4" customHeight="1"/>
    <row r="306" ht="14.4" customHeight="1"/>
    <row r="307" ht="14.4" customHeight="1"/>
    <row r="308" ht="14.4" customHeight="1"/>
    <row r="309" ht="14.4" customHeight="1"/>
    <row r="310" ht="14.4" customHeight="1"/>
    <row r="311" ht="14.4" customHeight="1"/>
    <row r="312" ht="14.4" customHeight="1"/>
    <row r="313" ht="14.4" customHeight="1"/>
    <row r="314" ht="14.4" customHeight="1"/>
    <row r="315" ht="14.4" customHeight="1"/>
    <row r="316" ht="14.4" customHeight="1"/>
    <row r="317" ht="14.4" customHeight="1"/>
    <row r="318" ht="14.4" customHeight="1"/>
    <row r="319" ht="14.4" customHeight="1"/>
    <row r="320" ht="14.4" customHeight="1"/>
    <row r="321" ht="14.4" customHeight="1"/>
    <row r="322" ht="14.4" customHeight="1"/>
    <row r="323" ht="14.4" customHeight="1"/>
    <row r="324" ht="14.4" customHeight="1"/>
    <row r="325" ht="14.4" customHeight="1"/>
    <row r="326" ht="14.4" customHeight="1"/>
    <row r="327" ht="14.4" customHeight="1"/>
    <row r="328" ht="14.4" customHeight="1"/>
    <row r="329" ht="14.4" customHeight="1"/>
    <row r="330" ht="14.4" customHeight="1"/>
    <row r="331" ht="14.4" customHeight="1"/>
    <row r="332" ht="14.4" customHeight="1"/>
    <row r="333" ht="14.4" customHeight="1"/>
    <row r="334" ht="14.4" customHeight="1"/>
    <row r="335" ht="14.4" customHeight="1"/>
    <row r="336" ht="14.4" customHeight="1"/>
    <row r="337" ht="14.4" customHeight="1"/>
    <row r="338" ht="14.4" customHeight="1"/>
    <row r="339" ht="14.4" customHeight="1"/>
    <row r="340" ht="14.4" customHeight="1"/>
    <row r="341" ht="14.4" customHeight="1"/>
    <row r="342" ht="14.4" customHeight="1"/>
    <row r="343" ht="14.4" customHeight="1"/>
    <row r="344" ht="14.4" customHeight="1"/>
    <row r="345" ht="14.4" customHeight="1"/>
    <row r="346" ht="14.4" customHeight="1"/>
    <row r="347" ht="14.4" customHeight="1"/>
    <row r="348" ht="14.4" customHeight="1"/>
    <row r="349" ht="14.4" customHeight="1"/>
    <row r="350" ht="14.4" customHeight="1"/>
    <row r="351" ht="14.4" customHeight="1"/>
    <row r="352" ht="14.4" customHeight="1"/>
    <row r="353" ht="14.4" customHeight="1"/>
    <row r="354" ht="14.4" customHeight="1"/>
    <row r="355" ht="14.4" customHeight="1"/>
    <row r="356" ht="14.4" customHeight="1"/>
    <row r="357" ht="14.4" customHeight="1"/>
    <row r="358" ht="14.4" customHeight="1"/>
    <row r="359" ht="14.4" customHeight="1"/>
    <row r="360" ht="14.4" customHeight="1"/>
    <row r="361" ht="14.4" customHeight="1"/>
    <row r="362" ht="14.4" customHeight="1"/>
    <row r="363" ht="14.4" customHeight="1"/>
    <row r="364" ht="14.4" customHeight="1"/>
    <row r="365" ht="14.4" customHeight="1"/>
    <row r="366" ht="14.4" customHeight="1"/>
    <row r="367" ht="14.4" customHeight="1"/>
    <row r="368" ht="14.4" customHeight="1"/>
    <row r="369" ht="14.4" customHeight="1"/>
    <row r="370" ht="14.4" customHeight="1"/>
    <row r="371" ht="14.4" customHeight="1"/>
    <row r="372" ht="14.4" customHeight="1"/>
    <row r="373" ht="14.4" customHeight="1"/>
    <row r="374" ht="14.4" customHeight="1"/>
  </sheetData>
  <mergeCells count="58">
    <mergeCell ref="A206:N206"/>
    <mergeCell ref="A207:N207"/>
    <mergeCell ref="A215:N215"/>
    <mergeCell ref="A216:N216"/>
    <mergeCell ref="A180:N180"/>
    <mergeCell ref="A188:N188"/>
    <mergeCell ref="A189:N189"/>
    <mergeCell ref="A197:N197"/>
    <mergeCell ref="A198:N198"/>
    <mergeCell ref="A171:N171"/>
    <mergeCell ref="A179:N179"/>
    <mergeCell ref="A143:N143"/>
    <mergeCell ref="A135:N135"/>
    <mergeCell ref="A134:N134"/>
    <mergeCell ref="A162:N162"/>
    <mergeCell ref="A161:N161"/>
    <mergeCell ref="A153:N153"/>
    <mergeCell ref="A152:N152"/>
    <mergeCell ref="A144:N144"/>
    <mergeCell ref="A81:N81"/>
    <mergeCell ref="A80:N80"/>
    <mergeCell ref="A117:N117"/>
    <mergeCell ref="A116:N116"/>
    <mergeCell ref="A170:N170"/>
    <mergeCell ref="A126:N126"/>
    <mergeCell ref="A125:N125"/>
    <mergeCell ref="A1:N1"/>
    <mergeCell ref="A2:N2"/>
    <mergeCell ref="A35:N35"/>
    <mergeCell ref="A8:N8"/>
    <mergeCell ref="A5:B7"/>
    <mergeCell ref="C5:C7"/>
    <mergeCell ref="D5:D7"/>
    <mergeCell ref="E5:E7"/>
    <mergeCell ref="F5:N5"/>
    <mergeCell ref="F6:H6"/>
    <mergeCell ref="I6:K6"/>
    <mergeCell ref="L6:N6"/>
    <mergeCell ref="A18:N18"/>
    <mergeCell ref="A27:N27"/>
    <mergeCell ref="A26:N26"/>
    <mergeCell ref="A17:N17"/>
    <mergeCell ref="A9:N9"/>
    <mergeCell ref="A108:N108"/>
    <mergeCell ref="A107:N107"/>
    <mergeCell ref="A99:N99"/>
    <mergeCell ref="A62:N62"/>
    <mergeCell ref="A44:N44"/>
    <mergeCell ref="A53:N53"/>
    <mergeCell ref="A72:N72"/>
    <mergeCell ref="A71:N71"/>
    <mergeCell ref="A63:N63"/>
    <mergeCell ref="A36:N36"/>
    <mergeCell ref="A45:N45"/>
    <mergeCell ref="A54:N54"/>
    <mergeCell ref="A98:N98"/>
    <mergeCell ref="A90:N90"/>
    <mergeCell ref="A89:N89"/>
  </mergeCells>
  <hyperlinks>
    <hyperlink ref="N3" location="'Spis treści'!A1" display="Powrót do spisu treści"/>
    <hyperlink ref="N4" location="Aneks.xlsx#'Spis treści'!A1" display="Aneks.xlsx#'Spis treści'!A1"/>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0"/>
  <sheetViews>
    <sheetView workbookViewId="0" topLeftCell="A1">
      <selection activeCell="A1" sqref="A1:Q1"/>
    </sheetView>
  </sheetViews>
  <sheetFormatPr defaultColWidth="9.140625" defaultRowHeight="15"/>
  <cols>
    <col min="1" max="1" width="11.7109375" style="105" bestFit="1" customWidth="1"/>
    <col min="2" max="2" width="33.00390625" style="115" customWidth="1"/>
    <col min="3" max="17" width="14.00390625" style="105" customWidth="1"/>
    <col min="18" max="18" width="9.140625" style="104" customWidth="1"/>
    <col min="19" max="16384" width="9.140625" style="105" customWidth="1"/>
  </cols>
  <sheetData>
    <row r="1" spans="1:19" ht="29.4" customHeight="1">
      <c r="A1" s="783" t="s">
        <v>305</v>
      </c>
      <c r="B1" s="783"/>
      <c r="C1" s="783"/>
      <c r="D1" s="783"/>
      <c r="E1" s="783"/>
      <c r="F1" s="783"/>
      <c r="G1" s="783"/>
      <c r="H1" s="783"/>
      <c r="I1" s="783"/>
      <c r="J1" s="783"/>
      <c r="K1" s="783"/>
      <c r="L1" s="783"/>
      <c r="M1" s="783"/>
      <c r="N1" s="783"/>
      <c r="O1" s="783"/>
      <c r="P1" s="783"/>
      <c r="Q1" s="783"/>
      <c r="S1" s="45"/>
    </row>
    <row r="2" spans="1:19" ht="20.4" customHeight="1">
      <c r="A2" s="748" t="s">
        <v>297</v>
      </c>
      <c r="B2" s="748"/>
      <c r="C2" s="748"/>
      <c r="D2" s="748"/>
      <c r="E2" s="748"/>
      <c r="F2" s="748"/>
      <c r="G2" s="748"/>
      <c r="H2" s="748"/>
      <c r="I2" s="748"/>
      <c r="J2" s="748"/>
      <c r="K2" s="748"/>
      <c r="L2" s="356"/>
      <c r="M2" s="356"/>
      <c r="N2" s="356"/>
      <c r="O2" s="356"/>
      <c r="P2" s="356"/>
      <c r="Q2" s="356"/>
      <c r="S2" s="45"/>
    </row>
    <row r="3" spans="1:19" ht="20.4" customHeight="1">
      <c r="A3" s="356"/>
      <c r="B3" s="356"/>
      <c r="C3" s="356"/>
      <c r="D3" s="356"/>
      <c r="E3" s="356"/>
      <c r="F3" s="356"/>
      <c r="G3" s="356"/>
      <c r="H3" s="356"/>
      <c r="I3" s="356"/>
      <c r="J3" s="356"/>
      <c r="K3" s="356"/>
      <c r="L3" s="356"/>
      <c r="M3" s="356"/>
      <c r="N3" s="356"/>
      <c r="O3" s="356"/>
      <c r="P3" s="356"/>
      <c r="Q3" s="705" t="s">
        <v>590</v>
      </c>
      <c r="S3" s="45"/>
    </row>
    <row r="4" spans="2:19" ht="20.4" customHeight="1">
      <c r="B4" s="105"/>
      <c r="L4" s="195"/>
      <c r="M4" s="196"/>
      <c r="N4" s="196"/>
      <c r="O4" s="197"/>
      <c r="P4" s="197"/>
      <c r="Q4" s="706" t="s">
        <v>591</v>
      </c>
      <c r="S4" s="235"/>
    </row>
    <row r="5" spans="1:18" s="108" customFormat="1" ht="25.2" customHeight="1">
      <c r="A5" s="106"/>
      <c r="B5" s="854" t="s">
        <v>702</v>
      </c>
      <c r="C5" s="864" t="s">
        <v>703</v>
      </c>
      <c r="D5" s="865"/>
      <c r="E5" s="865"/>
      <c r="F5" s="865"/>
      <c r="G5" s="867"/>
      <c r="H5" s="864" t="s">
        <v>704</v>
      </c>
      <c r="I5" s="865"/>
      <c r="J5" s="865"/>
      <c r="K5" s="865"/>
      <c r="L5" s="867"/>
      <c r="M5" s="864" t="s">
        <v>705</v>
      </c>
      <c r="N5" s="865"/>
      <c r="O5" s="865"/>
      <c r="P5" s="865"/>
      <c r="Q5" s="865"/>
      <c r="R5" s="107"/>
    </row>
    <row r="6" spans="1:18" s="108" customFormat="1" ht="15" customHeight="1">
      <c r="A6" s="107"/>
      <c r="B6" s="866"/>
      <c r="C6" s="853" t="s">
        <v>706</v>
      </c>
      <c r="D6" s="854"/>
      <c r="E6" s="857" t="s">
        <v>707</v>
      </c>
      <c r="F6" s="858"/>
      <c r="G6" s="850" t="s">
        <v>789</v>
      </c>
      <c r="H6" s="853" t="s">
        <v>706</v>
      </c>
      <c r="I6" s="854"/>
      <c r="J6" s="857" t="s">
        <v>707</v>
      </c>
      <c r="K6" s="858"/>
      <c r="L6" s="850" t="s">
        <v>789</v>
      </c>
      <c r="M6" s="853" t="s">
        <v>706</v>
      </c>
      <c r="N6" s="854"/>
      <c r="O6" s="857" t="s">
        <v>707</v>
      </c>
      <c r="P6" s="858"/>
      <c r="Q6" s="853" t="s">
        <v>789</v>
      </c>
      <c r="R6" s="107"/>
    </row>
    <row r="7" spans="1:18" s="108" customFormat="1" ht="114" customHeight="1">
      <c r="A7" s="107"/>
      <c r="B7" s="866"/>
      <c r="C7" s="855"/>
      <c r="D7" s="856"/>
      <c r="E7" s="859"/>
      <c r="F7" s="860"/>
      <c r="G7" s="852"/>
      <c r="H7" s="855"/>
      <c r="I7" s="856"/>
      <c r="J7" s="859"/>
      <c r="K7" s="860"/>
      <c r="L7" s="852"/>
      <c r="M7" s="855"/>
      <c r="N7" s="856"/>
      <c r="O7" s="859"/>
      <c r="P7" s="860"/>
      <c r="Q7" s="861"/>
      <c r="R7" s="107"/>
    </row>
    <row r="8" spans="1:18" s="108" customFormat="1" ht="12.75" customHeight="1">
      <c r="A8" s="107"/>
      <c r="B8" s="866"/>
      <c r="C8" s="850" t="s">
        <v>1115</v>
      </c>
      <c r="D8" s="850" t="s">
        <v>708</v>
      </c>
      <c r="E8" s="850" t="s">
        <v>1115</v>
      </c>
      <c r="F8" s="850" t="s">
        <v>708</v>
      </c>
      <c r="G8" s="852"/>
      <c r="H8" s="850" t="s">
        <v>1115</v>
      </c>
      <c r="I8" s="850" t="s">
        <v>708</v>
      </c>
      <c r="J8" s="850" t="s">
        <v>1115</v>
      </c>
      <c r="K8" s="850" t="s">
        <v>708</v>
      </c>
      <c r="L8" s="852"/>
      <c r="M8" s="850" t="s">
        <v>1115</v>
      </c>
      <c r="N8" s="850" t="s">
        <v>708</v>
      </c>
      <c r="O8" s="850" t="s">
        <v>1115</v>
      </c>
      <c r="P8" s="850" t="s">
        <v>708</v>
      </c>
      <c r="Q8" s="861"/>
      <c r="R8" s="107"/>
    </row>
    <row r="9" spans="1:18" s="108" customFormat="1" ht="51.6" customHeight="1">
      <c r="A9" s="109"/>
      <c r="B9" s="856"/>
      <c r="C9" s="851"/>
      <c r="D9" s="851"/>
      <c r="E9" s="851"/>
      <c r="F9" s="851"/>
      <c r="G9" s="851"/>
      <c r="H9" s="851"/>
      <c r="I9" s="851"/>
      <c r="J9" s="851"/>
      <c r="K9" s="851"/>
      <c r="L9" s="851"/>
      <c r="M9" s="851"/>
      <c r="N9" s="851"/>
      <c r="O9" s="851"/>
      <c r="P9" s="851"/>
      <c r="Q9" s="855"/>
      <c r="R9" s="107"/>
    </row>
    <row r="10" spans="1:18" s="108" customFormat="1" ht="14.4" customHeight="1">
      <c r="A10" s="868" t="s">
        <v>779</v>
      </c>
      <c r="B10" s="868"/>
      <c r="C10" s="868"/>
      <c r="D10" s="868"/>
      <c r="E10" s="868"/>
      <c r="F10" s="868"/>
      <c r="G10" s="868"/>
      <c r="H10" s="868"/>
      <c r="I10" s="868"/>
      <c r="J10" s="868"/>
      <c r="K10" s="868"/>
      <c r="L10" s="868"/>
      <c r="M10" s="868"/>
      <c r="N10" s="868"/>
      <c r="O10" s="868"/>
      <c r="P10" s="868"/>
      <c r="Q10" s="868"/>
      <c r="R10" s="107"/>
    </row>
    <row r="11" spans="1:18" s="108" customFormat="1" ht="14.4" customHeight="1">
      <c r="A11" s="863" t="s">
        <v>438</v>
      </c>
      <c r="B11" s="863"/>
      <c r="C11" s="863"/>
      <c r="D11" s="863"/>
      <c r="E11" s="863"/>
      <c r="F11" s="863"/>
      <c r="G11" s="863"/>
      <c r="H11" s="863"/>
      <c r="I11" s="863"/>
      <c r="J11" s="863"/>
      <c r="K11" s="863"/>
      <c r="L11" s="863"/>
      <c r="M11" s="863"/>
      <c r="N11" s="863"/>
      <c r="O11" s="863"/>
      <c r="P11" s="863"/>
      <c r="Q11" s="863"/>
      <c r="R11" s="107"/>
    </row>
    <row r="12" spans="1:17" ht="14.4" customHeight="1">
      <c r="A12" s="57">
        <v>2010</v>
      </c>
      <c r="B12" s="25" t="s">
        <v>6</v>
      </c>
      <c r="C12" s="383">
        <v>33814</v>
      </c>
      <c r="D12" s="383">
        <v>19015</v>
      </c>
      <c r="E12" s="384">
        <v>189.33</v>
      </c>
      <c r="F12" s="384">
        <v>522.05</v>
      </c>
      <c r="G12" s="384">
        <v>51.9</v>
      </c>
      <c r="H12" s="383">
        <v>13218</v>
      </c>
      <c r="I12" s="383">
        <v>6099</v>
      </c>
      <c r="J12" s="384">
        <v>40.81</v>
      </c>
      <c r="K12" s="384">
        <v>833.62</v>
      </c>
      <c r="L12" s="384">
        <v>70.9</v>
      </c>
      <c r="M12" s="383">
        <v>20597</v>
      </c>
      <c r="N12" s="383">
        <v>12916</v>
      </c>
      <c r="O12" s="387">
        <v>226.22</v>
      </c>
      <c r="P12" s="387">
        <v>468.24</v>
      </c>
      <c r="Q12" s="388">
        <v>40.5</v>
      </c>
    </row>
    <row r="13" spans="1:16" ht="14.4" customHeight="1">
      <c r="A13" s="57"/>
      <c r="B13" s="222" t="s">
        <v>756</v>
      </c>
      <c r="C13" s="389"/>
      <c r="D13" s="389"/>
      <c r="E13" s="390"/>
      <c r="F13" s="390"/>
      <c r="G13" s="392"/>
      <c r="H13" s="389"/>
      <c r="I13" s="389"/>
      <c r="J13" s="390"/>
      <c r="K13" s="390"/>
      <c r="L13" s="392"/>
      <c r="M13" s="389"/>
      <c r="N13" s="389"/>
      <c r="O13" s="392"/>
      <c r="P13" s="393"/>
    </row>
    <row r="14" spans="1:18" s="113" customFormat="1" ht="14.4" customHeight="1">
      <c r="A14" s="111"/>
      <c r="B14" s="29" t="s">
        <v>1118</v>
      </c>
      <c r="C14" s="383">
        <v>8611</v>
      </c>
      <c r="D14" s="383">
        <v>9019</v>
      </c>
      <c r="E14" s="384">
        <v>161.33</v>
      </c>
      <c r="F14" s="384">
        <v>764.44</v>
      </c>
      <c r="G14" s="384">
        <v>55.6</v>
      </c>
      <c r="H14" s="383">
        <v>5243</v>
      </c>
      <c r="I14" s="383">
        <v>4935</v>
      </c>
      <c r="J14" s="384">
        <v>82.08</v>
      </c>
      <c r="K14" s="384">
        <v>881.49</v>
      </c>
      <c r="L14" s="384">
        <v>66.3</v>
      </c>
      <c r="M14" s="383">
        <v>3368</v>
      </c>
      <c r="N14" s="383">
        <v>4084</v>
      </c>
      <c r="O14" s="387">
        <v>236.05</v>
      </c>
      <c r="P14" s="387">
        <v>525.65</v>
      </c>
      <c r="Q14" s="388">
        <v>40.2</v>
      </c>
      <c r="R14" s="112"/>
    </row>
    <row r="15" spans="1:18" s="113" customFormat="1" ht="14.4" customHeight="1">
      <c r="A15" s="111"/>
      <c r="B15" s="222" t="s">
        <v>1119</v>
      </c>
      <c r="C15" s="389"/>
      <c r="D15" s="389"/>
      <c r="E15" s="390"/>
      <c r="F15" s="390"/>
      <c r="G15" s="392"/>
      <c r="H15" s="389"/>
      <c r="I15" s="389"/>
      <c r="J15" s="390"/>
      <c r="K15" s="390"/>
      <c r="L15" s="392"/>
      <c r="M15" s="389"/>
      <c r="N15" s="389"/>
      <c r="O15" s="392"/>
      <c r="P15" s="392"/>
      <c r="R15" s="112"/>
    </row>
    <row r="16" spans="1:17" ht="14.4" customHeight="1">
      <c r="A16" s="114"/>
      <c r="B16" s="263" t="s">
        <v>684</v>
      </c>
      <c r="C16" s="399">
        <v>5433</v>
      </c>
      <c r="D16" s="399">
        <v>2525</v>
      </c>
      <c r="E16" s="400">
        <v>160</v>
      </c>
      <c r="F16" s="400">
        <v>523.31</v>
      </c>
      <c r="G16" s="400">
        <v>56.7</v>
      </c>
      <c r="H16" s="399">
        <v>3008</v>
      </c>
      <c r="I16" s="399">
        <v>642</v>
      </c>
      <c r="J16" s="400">
        <v>42.83</v>
      </c>
      <c r="K16" s="400">
        <v>681.24</v>
      </c>
      <c r="L16" s="400">
        <v>69.7</v>
      </c>
      <c r="M16" s="399">
        <v>2425</v>
      </c>
      <c r="N16" s="399">
        <v>1883</v>
      </c>
      <c r="O16" s="403">
        <v>225.17</v>
      </c>
      <c r="P16" s="403">
        <v>488.26</v>
      </c>
      <c r="Q16" s="404">
        <v>41.8</v>
      </c>
    </row>
    <row r="17" spans="1:17" ht="14.4" customHeight="1">
      <c r="A17" s="114"/>
      <c r="B17" s="264" t="s">
        <v>514</v>
      </c>
      <c r="C17" s="396"/>
      <c r="D17" s="396"/>
      <c r="E17" s="397"/>
      <c r="F17" s="397"/>
      <c r="G17" s="358"/>
      <c r="H17" s="396"/>
      <c r="I17" s="396"/>
      <c r="J17" s="397"/>
      <c r="K17" s="397"/>
      <c r="L17" s="413"/>
      <c r="M17" s="396"/>
      <c r="N17" s="396"/>
      <c r="O17" s="358"/>
      <c r="P17" s="110"/>
      <c r="Q17" s="359"/>
    </row>
    <row r="18" spans="1:17" ht="14.4" customHeight="1">
      <c r="A18" s="114"/>
      <c r="B18" s="362" t="s">
        <v>191</v>
      </c>
      <c r="C18" s="399">
        <v>2275</v>
      </c>
      <c r="D18" s="399">
        <v>1870</v>
      </c>
      <c r="E18" s="400">
        <v>163.6</v>
      </c>
      <c r="F18" s="400">
        <v>651.36</v>
      </c>
      <c r="G18" s="400">
        <v>55.7</v>
      </c>
      <c r="H18" s="399">
        <v>1458</v>
      </c>
      <c r="I18" s="399">
        <v>755</v>
      </c>
      <c r="J18" s="400">
        <v>90</v>
      </c>
      <c r="K18" s="400">
        <v>768.51</v>
      </c>
      <c r="L18" s="400">
        <v>65.9</v>
      </c>
      <c r="M18" s="399">
        <v>816</v>
      </c>
      <c r="N18" s="399">
        <v>1115</v>
      </c>
      <c r="O18" s="403">
        <v>243.51</v>
      </c>
      <c r="P18" s="403">
        <v>531.08</v>
      </c>
      <c r="Q18" s="404">
        <v>38.8</v>
      </c>
    </row>
    <row r="19" spans="1:17" ht="14.4" customHeight="1">
      <c r="A19" s="114"/>
      <c r="B19" s="362" t="s">
        <v>446</v>
      </c>
      <c r="C19" s="399">
        <v>1391</v>
      </c>
      <c r="D19" s="399">
        <v>5422</v>
      </c>
      <c r="E19" s="400">
        <v>240.24</v>
      </c>
      <c r="F19" s="400">
        <v>861.68</v>
      </c>
      <c r="G19" s="400">
        <v>44.9</v>
      </c>
      <c r="H19" s="399">
        <v>777</v>
      </c>
      <c r="I19" s="399">
        <v>3537</v>
      </c>
      <c r="J19" s="400">
        <v>153</v>
      </c>
      <c r="K19" s="400">
        <v>955.14</v>
      </c>
      <c r="L19" s="400">
        <v>54.3</v>
      </c>
      <c r="M19" s="399">
        <v>614</v>
      </c>
      <c r="N19" s="399">
        <v>1884</v>
      </c>
      <c r="O19" s="403">
        <v>268.9</v>
      </c>
      <c r="P19" s="403">
        <v>646.63</v>
      </c>
      <c r="Q19" s="404">
        <v>33.6</v>
      </c>
    </row>
    <row r="20" spans="1:17" ht="14.4" customHeight="1">
      <c r="A20" s="114"/>
      <c r="B20" s="363" t="s">
        <v>447</v>
      </c>
      <c r="C20" s="358"/>
      <c r="D20" s="358"/>
      <c r="E20" s="358"/>
      <c r="F20" s="110"/>
      <c r="G20" s="358"/>
      <c r="H20" s="358"/>
      <c r="I20" s="358"/>
      <c r="J20" s="358"/>
      <c r="K20" s="110"/>
      <c r="L20" s="413"/>
      <c r="M20" s="358"/>
      <c r="N20" s="110"/>
      <c r="O20" s="358"/>
      <c r="P20" s="110"/>
      <c r="Q20" s="359"/>
    </row>
    <row r="21" spans="1:17" ht="14.4" customHeight="1">
      <c r="A21" s="862" t="s">
        <v>780</v>
      </c>
      <c r="B21" s="862"/>
      <c r="C21" s="862"/>
      <c r="D21" s="862"/>
      <c r="E21" s="862"/>
      <c r="F21" s="862"/>
      <c r="G21" s="862"/>
      <c r="H21" s="862"/>
      <c r="I21" s="862"/>
      <c r="J21" s="862"/>
      <c r="K21" s="862"/>
      <c r="L21" s="862"/>
      <c r="M21" s="862"/>
      <c r="N21" s="862"/>
      <c r="O21" s="862"/>
      <c r="P21" s="862"/>
      <c r="Q21" s="862"/>
    </row>
    <row r="22" spans="1:17" ht="14.4" customHeight="1">
      <c r="A22" s="863" t="s">
        <v>442</v>
      </c>
      <c r="B22" s="863"/>
      <c r="C22" s="863"/>
      <c r="D22" s="863"/>
      <c r="E22" s="863"/>
      <c r="F22" s="863"/>
      <c r="G22" s="863"/>
      <c r="H22" s="863"/>
      <c r="I22" s="863"/>
      <c r="J22" s="863"/>
      <c r="K22" s="863"/>
      <c r="L22" s="863"/>
      <c r="M22" s="863"/>
      <c r="N22" s="863"/>
      <c r="O22" s="863"/>
      <c r="P22" s="863"/>
      <c r="Q22" s="863"/>
    </row>
    <row r="23" spans="1:17" ht="14.4" customHeight="1">
      <c r="A23" s="57">
        <v>2010</v>
      </c>
      <c r="B23" s="267" t="s">
        <v>755</v>
      </c>
      <c r="C23" s="383">
        <v>14041</v>
      </c>
      <c r="D23" s="383">
        <v>8122</v>
      </c>
      <c r="E23" s="384">
        <v>169.52</v>
      </c>
      <c r="F23" s="384">
        <v>628.58</v>
      </c>
      <c r="G23" s="384">
        <v>55.9</v>
      </c>
      <c r="H23" s="383">
        <v>7496</v>
      </c>
      <c r="I23" s="383">
        <v>3698</v>
      </c>
      <c r="J23" s="384">
        <v>60</v>
      </c>
      <c r="K23" s="384">
        <v>874.13</v>
      </c>
      <c r="L23" s="384">
        <v>69.4</v>
      </c>
      <c r="M23" s="383">
        <v>6545</v>
      </c>
      <c r="N23" s="383">
        <v>4424</v>
      </c>
      <c r="O23" s="387">
        <v>226.08</v>
      </c>
      <c r="P23" s="387">
        <v>484.92</v>
      </c>
      <c r="Q23" s="388">
        <v>41</v>
      </c>
    </row>
    <row r="24" spans="1:16" ht="14.4" customHeight="1">
      <c r="A24" s="57"/>
      <c r="B24" s="268" t="s">
        <v>756</v>
      </c>
      <c r="C24" s="393"/>
      <c r="D24" s="393"/>
      <c r="E24" s="394"/>
      <c r="F24" s="394"/>
      <c r="G24" s="393"/>
      <c r="H24" s="393"/>
      <c r="I24" s="393"/>
      <c r="J24" s="394"/>
      <c r="K24" s="394"/>
      <c r="L24" s="393"/>
      <c r="M24" s="393"/>
      <c r="N24" s="393"/>
      <c r="O24" s="393"/>
      <c r="P24" s="393"/>
    </row>
    <row r="25" spans="1:17" ht="14.4" customHeight="1">
      <c r="A25" s="57"/>
      <c r="B25" s="29" t="s">
        <v>1118</v>
      </c>
      <c r="C25" s="383">
        <v>3794</v>
      </c>
      <c r="D25" s="383">
        <v>4493</v>
      </c>
      <c r="E25" s="384">
        <v>153</v>
      </c>
      <c r="F25" s="384">
        <v>841.23</v>
      </c>
      <c r="G25" s="384">
        <v>57.2</v>
      </c>
      <c r="H25" s="383">
        <v>2754</v>
      </c>
      <c r="I25" s="383">
        <v>2922</v>
      </c>
      <c r="J25" s="384">
        <v>137.81</v>
      </c>
      <c r="K25" s="384">
        <v>944.03</v>
      </c>
      <c r="L25" s="384">
        <v>63.4</v>
      </c>
      <c r="M25" s="383">
        <v>1040</v>
      </c>
      <c r="N25" s="383">
        <v>1571</v>
      </c>
      <c r="O25" s="387">
        <v>226.29</v>
      </c>
      <c r="P25" s="387">
        <v>577.77</v>
      </c>
      <c r="Q25" s="388">
        <v>41.7</v>
      </c>
    </row>
    <row r="26" spans="1:18" s="113" customFormat="1" ht="14.4" customHeight="1">
      <c r="A26" s="111"/>
      <c r="B26" s="222" t="s">
        <v>1119</v>
      </c>
      <c r="C26" s="392"/>
      <c r="D26" s="392"/>
      <c r="E26" s="390"/>
      <c r="F26" s="390"/>
      <c r="G26" s="392"/>
      <c r="H26" s="392"/>
      <c r="I26" s="392"/>
      <c r="J26" s="390"/>
      <c r="K26" s="390"/>
      <c r="L26" s="392"/>
      <c r="M26" s="392"/>
      <c r="N26" s="392"/>
      <c r="O26" s="392"/>
      <c r="P26" s="392"/>
      <c r="R26" s="112"/>
    </row>
    <row r="27" spans="1:17" ht="14.4" customHeight="1">
      <c r="A27" s="114"/>
      <c r="B27" s="410" t="s">
        <v>684</v>
      </c>
      <c r="C27" s="399">
        <v>2413</v>
      </c>
      <c r="D27" s="399">
        <v>1113</v>
      </c>
      <c r="E27" s="400">
        <v>153</v>
      </c>
      <c r="F27" s="400">
        <v>587.58</v>
      </c>
      <c r="G27" s="400">
        <v>59.3</v>
      </c>
      <c r="H27" s="399">
        <v>1637</v>
      </c>
      <c r="I27" s="399">
        <v>408</v>
      </c>
      <c r="J27" s="400">
        <v>80</v>
      </c>
      <c r="K27" s="400">
        <v>694.57</v>
      </c>
      <c r="L27" s="400">
        <v>66.9</v>
      </c>
      <c r="M27" s="399">
        <v>776</v>
      </c>
      <c r="N27" s="399">
        <v>705</v>
      </c>
      <c r="O27" s="403">
        <v>212.92</v>
      </c>
      <c r="P27" s="403">
        <v>509.77</v>
      </c>
      <c r="Q27" s="404">
        <v>43.7</v>
      </c>
    </row>
    <row r="28" spans="1:17" ht="14.4" customHeight="1">
      <c r="A28" s="114"/>
      <c r="B28" s="411" t="s">
        <v>514</v>
      </c>
      <c r="C28" s="63"/>
      <c r="D28" s="63"/>
      <c r="E28" s="300"/>
      <c r="F28" s="300"/>
      <c r="G28" s="63"/>
      <c r="H28" s="63"/>
      <c r="I28" s="63"/>
      <c r="J28" s="300"/>
      <c r="K28" s="300"/>
      <c r="L28" s="63"/>
      <c r="M28" s="63"/>
      <c r="N28" s="63"/>
      <c r="O28" s="63"/>
      <c r="P28" s="63"/>
      <c r="Q28" s="102"/>
    </row>
    <row r="29" spans="1:17" ht="14.4" customHeight="1">
      <c r="A29" s="114"/>
      <c r="B29" s="168" t="s">
        <v>191</v>
      </c>
      <c r="C29" s="399">
        <v>991</v>
      </c>
      <c r="D29" s="399">
        <v>909</v>
      </c>
      <c r="E29" s="400">
        <v>166.67</v>
      </c>
      <c r="F29" s="400">
        <v>708.54</v>
      </c>
      <c r="G29" s="400">
        <v>55</v>
      </c>
      <c r="H29" s="399">
        <v>737</v>
      </c>
      <c r="I29" s="399">
        <v>469</v>
      </c>
      <c r="J29" s="400">
        <v>140.9</v>
      </c>
      <c r="K29" s="400">
        <v>792.29</v>
      </c>
      <c r="L29" s="400">
        <v>61.3</v>
      </c>
      <c r="M29" s="399">
        <v>254</v>
      </c>
      <c r="N29" s="399">
        <v>440</v>
      </c>
      <c r="O29" s="403">
        <v>243.12</v>
      </c>
      <c r="P29" s="403">
        <v>587.16</v>
      </c>
      <c r="Q29" s="404">
        <v>38</v>
      </c>
    </row>
    <row r="30" spans="1:17" ht="14.4" customHeight="1">
      <c r="A30" s="114"/>
      <c r="B30" s="168" t="s">
        <v>446</v>
      </c>
      <c r="C30" s="399">
        <v>544</v>
      </c>
      <c r="D30" s="399">
        <v>2758</v>
      </c>
      <c r="E30" s="400">
        <v>222.42</v>
      </c>
      <c r="F30" s="400">
        <v>985.88</v>
      </c>
      <c r="G30" s="400">
        <v>46.5</v>
      </c>
      <c r="H30" s="399">
        <v>380</v>
      </c>
      <c r="I30" s="399">
        <v>2044</v>
      </c>
      <c r="J30" s="400">
        <v>153</v>
      </c>
      <c r="K30" s="400">
        <v>1038.54</v>
      </c>
      <c r="L30" s="400">
        <v>52.2</v>
      </c>
      <c r="M30" s="399">
        <v>164</v>
      </c>
      <c r="N30" s="399">
        <v>714</v>
      </c>
      <c r="O30" s="403">
        <v>268.23</v>
      </c>
      <c r="P30" s="403">
        <v>727.48</v>
      </c>
      <c r="Q30" s="404">
        <v>34</v>
      </c>
    </row>
    <row r="31" spans="1:17" ht="14.4" customHeight="1">
      <c r="A31" s="114"/>
      <c r="B31" s="412" t="s">
        <v>447</v>
      </c>
      <c r="C31" s="63"/>
      <c r="D31" s="63"/>
      <c r="E31" s="63"/>
      <c r="F31" s="63"/>
      <c r="G31" s="63"/>
      <c r="H31" s="63"/>
      <c r="I31" s="63"/>
      <c r="J31" s="63"/>
      <c r="K31" s="63"/>
      <c r="L31" s="63"/>
      <c r="M31" s="63"/>
      <c r="N31" s="63"/>
      <c r="O31" s="63"/>
      <c r="P31" s="63"/>
      <c r="Q31" s="102"/>
    </row>
    <row r="32" spans="1:17" ht="14.4" customHeight="1">
      <c r="A32" s="862" t="s">
        <v>779</v>
      </c>
      <c r="B32" s="862"/>
      <c r="C32" s="862"/>
      <c r="D32" s="862"/>
      <c r="E32" s="862"/>
      <c r="F32" s="862"/>
      <c r="G32" s="862"/>
      <c r="H32" s="862"/>
      <c r="I32" s="862"/>
      <c r="J32" s="862"/>
      <c r="K32" s="862"/>
      <c r="L32" s="862"/>
      <c r="M32" s="862"/>
      <c r="N32" s="862"/>
      <c r="O32" s="862"/>
      <c r="P32" s="862"/>
      <c r="Q32" s="862"/>
    </row>
    <row r="33" spans="1:17" ht="14.4" customHeight="1">
      <c r="A33" s="863" t="s">
        <v>438</v>
      </c>
      <c r="B33" s="863"/>
      <c r="C33" s="863"/>
      <c r="D33" s="863"/>
      <c r="E33" s="863"/>
      <c r="F33" s="863"/>
      <c r="G33" s="863"/>
      <c r="H33" s="863"/>
      <c r="I33" s="863"/>
      <c r="J33" s="863"/>
      <c r="K33" s="863"/>
      <c r="L33" s="863"/>
      <c r="M33" s="863"/>
      <c r="N33" s="863"/>
      <c r="O33" s="863"/>
      <c r="P33" s="863"/>
      <c r="Q33" s="863"/>
    </row>
    <row r="34" spans="1:18" s="113" customFormat="1" ht="14.4" customHeight="1">
      <c r="A34" s="57">
        <v>2013</v>
      </c>
      <c r="B34" s="25" t="s">
        <v>6</v>
      </c>
      <c r="C34" s="383">
        <v>35531</v>
      </c>
      <c r="D34" s="386">
        <v>16849</v>
      </c>
      <c r="E34" s="384">
        <v>238.2</v>
      </c>
      <c r="F34" s="384">
        <v>697</v>
      </c>
      <c r="G34" s="384">
        <v>52.2</v>
      </c>
      <c r="H34" s="386">
        <v>13848</v>
      </c>
      <c r="I34" s="383">
        <v>6511</v>
      </c>
      <c r="J34" s="385">
        <v>60</v>
      </c>
      <c r="K34" s="384">
        <v>1007.7</v>
      </c>
      <c r="L34" s="384">
        <v>69.8</v>
      </c>
      <c r="M34" s="383">
        <v>21683</v>
      </c>
      <c r="N34" s="383">
        <v>10338</v>
      </c>
      <c r="O34" s="387">
        <v>290.43</v>
      </c>
      <c r="P34" s="406">
        <v>590.69</v>
      </c>
      <c r="Q34" s="388">
        <v>40.8</v>
      </c>
      <c r="R34" s="112"/>
    </row>
    <row r="35" spans="1:16" ht="14.4" customHeight="1">
      <c r="A35" s="57"/>
      <c r="B35" s="222" t="s">
        <v>756</v>
      </c>
      <c r="C35" s="393"/>
      <c r="E35" s="394"/>
      <c r="F35" s="394"/>
      <c r="G35" s="393"/>
      <c r="I35" s="393"/>
      <c r="J35" s="395"/>
      <c r="K35" s="394"/>
      <c r="L35" s="393"/>
      <c r="M35" s="393"/>
      <c r="N35" s="393"/>
      <c r="O35" s="393"/>
      <c r="P35" s="407"/>
    </row>
    <row r="36" spans="1:17" ht="14.4" customHeight="1">
      <c r="A36" s="111"/>
      <c r="B36" s="29" t="s">
        <v>1118</v>
      </c>
      <c r="C36" s="383">
        <v>9970</v>
      </c>
      <c r="D36" s="386">
        <v>9023</v>
      </c>
      <c r="E36" s="384">
        <v>200</v>
      </c>
      <c r="F36" s="384">
        <v>925.39</v>
      </c>
      <c r="G36" s="384">
        <v>55.4</v>
      </c>
      <c r="H36" s="386">
        <v>6006</v>
      </c>
      <c r="I36" s="383">
        <v>5375</v>
      </c>
      <c r="J36" s="385">
        <v>100</v>
      </c>
      <c r="K36" s="384">
        <v>1058.12</v>
      </c>
      <c r="L36" s="384">
        <v>65.3</v>
      </c>
      <c r="M36" s="383">
        <v>3965</v>
      </c>
      <c r="N36" s="383">
        <v>3648</v>
      </c>
      <c r="O36" s="387">
        <v>303.75</v>
      </c>
      <c r="P36" s="406">
        <v>665.92</v>
      </c>
      <c r="Q36" s="388">
        <v>40.2</v>
      </c>
    </row>
    <row r="37" spans="1:16" ht="14.4" customHeight="1">
      <c r="A37" s="111"/>
      <c r="B37" s="222" t="s">
        <v>1119</v>
      </c>
      <c r="C37" s="393"/>
      <c r="E37" s="394"/>
      <c r="F37" s="394"/>
      <c r="G37" s="393"/>
      <c r="I37" s="393"/>
      <c r="J37" s="395"/>
      <c r="K37" s="394"/>
      <c r="L37" s="393"/>
      <c r="M37" s="393"/>
      <c r="N37" s="393"/>
      <c r="O37" s="393"/>
      <c r="P37" s="407"/>
    </row>
    <row r="38" spans="1:17" ht="14.4" customHeight="1">
      <c r="A38" s="114"/>
      <c r="B38" s="263" t="s">
        <v>684</v>
      </c>
      <c r="C38" s="399">
        <v>5912</v>
      </c>
      <c r="D38" s="402">
        <v>2135</v>
      </c>
      <c r="E38" s="400">
        <v>202</v>
      </c>
      <c r="F38" s="400">
        <v>663.8</v>
      </c>
      <c r="G38" s="400">
        <v>56.1</v>
      </c>
      <c r="H38" s="402">
        <v>3087</v>
      </c>
      <c r="I38" s="399">
        <v>647</v>
      </c>
      <c r="J38" s="401">
        <v>80</v>
      </c>
      <c r="K38" s="400">
        <v>795.28</v>
      </c>
      <c r="L38" s="400">
        <v>68</v>
      </c>
      <c r="M38" s="399">
        <v>2825</v>
      </c>
      <c r="N38" s="399">
        <v>1488</v>
      </c>
      <c r="O38" s="403">
        <v>285.9</v>
      </c>
      <c r="P38" s="403">
        <v>611.27</v>
      </c>
      <c r="Q38" s="404">
        <v>43</v>
      </c>
    </row>
    <row r="39" spans="1:18" s="113" customFormat="1" ht="14.4" customHeight="1">
      <c r="A39" s="114"/>
      <c r="B39" s="264" t="s">
        <v>514</v>
      </c>
      <c r="C39" s="358"/>
      <c r="D39" s="357"/>
      <c r="E39" s="397"/>
      <c r="F39" s="397"/>
      <c r="G39" s="358"/>
      <c r="H39" s="357"/>
      <c r="I39" s="358"/>
      <c r="J39" s="398"/>
      <c r="K39" s="397"/>
      <c r="L39" s="413"/>
      <c r="M39" s="358"/>
      <c r="N39" s="110"/>
      <c r="O39" s="358"/>
      <c r="P39" s="110"/>
      <c r="Q39" s="357"/>
      <c r="R39" s="112"/>
    </row>
    <row r="40" spans="1:17" ht="14.4" customHeight="1">
      <c r="A40" s="114"/>
      <c r="B40" s="362" t="s">
        <v>191</v>
      </c>
      <c r="C40" s="399">
        <v>3163</v>
      </c>
      <c r="D40" s="402">
        <v>1768</v>
      </c>
      <c r="E40" s="400">
        <v>200</v>
      </c>
      <c r="F40" s="400">
        <v>762.22</v>
      </c>
      <c r="G40" s="400">
        <v>55.9</v>
      </c>
      <c r="H40" s="402">
        <v>2027</v>
      </c>
      <c r="I40" s="399">
        <v>751</v>
      </c>
      <c r="J40" s="401">
        <v>93.28</v>
      </c>
      <c r="K40" s="400">
        <v>872.14</v>
      </c>
      <c r="L40" s="400">
        <v>65.5</v>
      </c>
      <c r="M40" s="399">
        <v>1135</v>
      </c>
      <c r="N40" s="399">
        <v>1017</v>
      </c>
      <c r="O40" s="403">
        <v>307.95</v>
      </c>
      <c r="P40" s="403">
        <v>656.23</v>
      </c>
      <c r="Q40" s="404">
        <v>38.8</v>
      </c>
    </row>
    <row r="41" spans="1:17" ht="14.4" customHeight="1">
      <c r="A41" s="114"/>
      <c r="B41" s="362" t="s">
        <v>446</v>
      </c>
      <c r="C41" s="399">
        <v>1567</v>
      </c>
      <c r="D41" s="402">
        <v>5868</v>
      </c>
      <c r="E41" s="400">
        <v>312.47</v>
      </c>
      <c r="F41" s="400">
        <v>1047.26</v>
      </c>
      <c r="G41" s="400">
        <v>44</v>
      </c>
      <c r="H41" s="402">
        <v>891</v>
      </c>
      <c r="I41" s="399">
        <v>3977</v>
      </c>
      <c r="J41" s="401">
        <v>153</v>
      </c>
      <c r="K41" s="400">
        <v>1137.5</v>
      </c>
      <c r="L41" s="400">
        <v>55.6</v>
      </c>
      <c r="M41" s="399">
        <v>676</v>
      </c>
      <c r="N41" s="399">
        <v>1890</v>
      </c>
      <c r="O41" s="403">
        <v>357.68</v>
      </c>
      <c r="P41" s="403">
        <v>790.54</v>
      </c>
      <c r="Q41" s="404">
        <v>28.6</v>
      </c>
    </row>
    <row r="42" spans="1:17" ht="14.4" customHeight="1">
      <c r="A42" s="114"/>
      <c r="B42" s="363" t="s">
        <v>447</v>
      </c>
      <c r="C42" s="358"/>
      <c r="D42" s="357"/>
      <c r="E42" s="358"/>
      <c r="F42" s="110"/>
      <c r="G42" s="358"/>
      <c r="H42" s="360"/>
      <c r="I42" s="358"/>
      <c r="J42" s="358"/>
      <c r="K42" s="110"/>
      <c r="L42" s="413"/>
      <c r="M42" s="358"/>
      <c r="N42" s="110"/>
      <c r="O42" s="358"/>
      <c r="P42" s="110"/>
      <c r="Q42" s="357"/>
    </row>
    <row r="43" spans="1:17" ht="14.4" customHeight="1">
      <c r="A43" s="862" t="s">
        <v>780</v>
      </c>
      <c r="B43" s="862"/>
      <c r="C43" s="862"/>
      <c r="D43" s="862"/>
      <c r="E43" s="862"/>
      <c r="F43" s="862"/>
      <c r="G43" s="862"/>
      <c r="H43" s="862"/>
      <c r="I43" s="862"/>
      <c r="J43" s="862"/>
      <c r="K43" s="862"/>
      <c r="L43" s="862"/>
      <c r="M43" s="862"/>
      <c r="N43" s="862"/>
      <c r="O43" s="862"/>
      <c r="P43" s="862"/>
      <c r="Q43" s="862"/>
    </row>
    <row r="44" spans="1:17" ht="14.4" customHeight="1">
      <c r="A44" s="863" t="s">
        <v>442</v>
      </c>
      <c r="B44" s="863"/>
      <c r="C44" s="863"/>
      <c r="D44" s="863"/>
      <c r="E44" s="863"/>
      <c r="F44" s="863"/>
      <c r="G44" s="863"/>
      <c r="H44" s="863"/>
      <c r="I44" s="863"/>
      <c r="J44" s="863"/>
      <c r="K44" s="863"/>
      <c r="L44" s="863"/>
      <c r="M44" s="863"/>
      <c r="N44" s="863"/>
      <c r="O44" s="863"/>
      <c r="P44" s="863"/>
      <c r="Q44" s="863"/>
    </row>
    <row r="45" spans="1:17" ht="14.4" customHeight="1">
      <c r="A45" s="57">
        <v>2013</v>
      </c>
      <c r="B45" s="25" t="s">
        <v>755</v>
      </c>
      <c r="C45" s="383">
        <v>14293</v>
      </c>
      <c r="D45" s="386">
        <v>8147</v>
      </c>
      <c r="E45" s="384">
        <v>228</v>
      </c>
      <c r="F45" s="384">
        <v>817.42</v>
      </c>
      <c r="G45" s="384">
        <v>54.2</v>
      </c>
      <c r="H45" s="386">
        <v>7389</v>
      </c>
      <c r="I45" s="383">
        <v>4196</v>
      </c>
      <c r="J45" s="385">
        <v>100</v>
      </c>
      <c r="K45" s="384">
        <v>1069.66</v>
      </c>
      <c r="L45" s="384">
        <v>66.9</v>
      </c>
      <c r="M45" s="383">
        <v>6904</v>
      </c>
      <c r="N45" s="386">
        <v>3950</v>
      </c>
      <c r="O45" s="387">
        <v>295.35</v>
      </c>
      <c r="P45" s="387">
        <v>620.46</v>
      </c>
      <c r="Q45" s="388">
        <v>40.4</v>
      </c>
    </row>
    <row r="46" spans="1:18" s="113" customFormat="1" ht="14.4" customHeight="1">
      <c r="A46" s="57"/>
      <c r="B46" s="222" t="s">
        <v>756</v>
      </c>
      <c r="C46" s="392"/>
      <c r="E46" s="390"/>
      <c r="F46" s="390"/>
      <c r="G46" s="392"/>
      <c r="I46" s="392"/>
      <c r="J46" s="391"/>
      <c r="K46" s="390"/>
      <c r="L46" s="392"/>
      <c r="M46" s="392"/>
      <c r="O46" s="392"/>
      <c r="P46" s="392"/>
      <c r="R46" s="112"/>
    </row>
    <row r="47" spans="1:17" ht="14.4" customHeight="1">
      <c r="A47" s="57"/>
      <c r="B47" s="29" t="s">
        <v>1118</v>
      </c>
      <c r="C47" s="383">
        <v>4253</v>
      </c>
      <c r="D47" s="386">
        <v>5164</v>
      </c>
      <c r="E47" s="384">
        <v>217.1</v>
      </c>
      <c r="F47" s="384">
        <v>1037.33</v>
      </c>
      <c r="G47" s="384">
        <v>54.1</v>
      </c>
      <c r="H47" s="386">
        <v>2954</v>
      </c>
      <c r="I47" s="383">
        <v>3484</v>
      </c>
      <c r="J47" s="385">
        <v>153</v>
      </c>
      <c r="K47" s="384">
        <v>1133.92</v>
      </c>
      <c r="L47" s="384">
        <v>60.4</v>
      </c>
      <c r="M47" s="383">
        <v>1299</v>
      </c>
      <c r="N47" s="386">
        <v>1680</v>
      </c>
      <c r="O47" s="387">
        <v>312.79</v>
      </c>
      <c r="P47" s="387">
        <v>735.14</v>
      </c>
      <c r="Q47" s="388">
        <v>39.5</v>
      </c>
    </row>
    <row r="48" spans="1:16" ht="14.4" customHeight="1">
      <c r="A48" s="111"/>
      <c r="B48" s="222" t="s">
        <v>1119</v>
      </c>
      <c r="C48" s="393"/>
      <c r="E48" s="394"/>
      <c r="F48" s="394"/>
      <c r="G48" s="393"/>
      <c r="I48" s="393"/>
      <c r="J48" s="395"/>
      <c r="K48" s="394"/>
      <c r="L48" s="393"/>
      <c r="M48" s="393"/>
      <c r="O48" s="393"/>
      <c r="P48" s="393"/>
    </row>
    <row r="49" spans="1:17" ht="14.4" customHeight="1">
      <c r="A49" s="114"/>
      <c r="B49" s="263" t="s">
        <v>684</v>
      </c>
      <c r="C49" s="399">
        <v>2551</v>
      </c>
      <c r="D49" s="402">
        <v>1090</v>
      </c>
      <c r="E49" s="400">
        <v>212.09</v>
      </c>
      <c r="F49" s="400">
        <v>708.93</v>
      </c>
      <c r="G49" s="400">
        <v>55.6</v>
      </c>
      <c r="H49" s="402">
        <v>1611</v>
      </c>
      <c r="I49" s="399">
        <v>418</v>
      </c>
      <c r="J49" s="401">
        <v>150</v>
      </c>
      <c r="K49" s="400">
        <v>801.27</v>
      </c>
      <c r="L49" s="400">
        <v>63.7</v>
      </c>
      <c r="M49" s="399">
        <v>940</v>
      </c>
      <c r="N49" s="402">
        <v>672</v>
      </c>
      <c r="O49" s="403">
        <v>300.01</v>
      </c>
      <c r="P49" s="403">
        <v>633.95</v>
      </c>
      <c r="Q49" s="404">
        <v>41.7</v>
      </c>
    </row>
    <row r="50" spans="1:17" ht="14.4" customHeight="1">
      <c r="A50" s="114"/>
      <c r="B50" s="264" t="s">
        <v>514</v>
      </c>
      <c r="C50" s="63"/>
      <c r="D50" s="102"/>
      <c r="E50" s="300"/>
      <c r="F50" s="300"/>
      <c r="G50" s="63"/>
      <c r="H50" s="102"/>
      <c r="I50" s="63"/>
      <c r="J50" s="318"/>
      <c r="K50" s="300"/>
      <c r="L50" s="63"/>
      <c r="M50" s="63"/>
      <c r="N50" s="102"/>
      <c r="O50" s="63"/>
      <c r="P50" s="63"/>
      <c r="Q50" s="102"/>
    </row>
    <row r="51" spans="1:18" s="113" customFormat="1" ht="14.4" customHeight="1">
      <c r="A51" s="114"/>
      <c r="B51" s="362" t="s">
        <v>191</v>
      </c>
      <c r="C51" s="399">
        <v>1332</v>
      </c>
      <c r="D51" s="402">
        <v>952</v>
      </c>
      <c r="E51" s="400">
        <v>228</v>
      </c>
      <c r="F51" s="400">
        <v>801.35</v>
      </c>
      <c r="G51" s="400">
        <v>52.7</v>
      </c>
      <c r="H51" s="402">
        <v>954</v>
      </c>
      <c r="I51" s="399">
        <v>490</v>
      </c>
      <c r="J51" s="401">
        <v>153</v>
      </c>
      <c r="K51" s="400">
        <v>912.88</v>
      </c>
      <c r="L51" s="400">
        <v>58.8</v>
      </c>
      <c r="M51" s="399">
        <v>379</v>
      </c>
      <c r="N51" s="402">
        <v>462</v>
      </c>
      <c r="O51" s="403">
        <v>321.85</v>
      </c>
      <c r="P51" s="403">
        <v>685.62</v>
      </c>
      <c r="Q51" s="404">
        <v>37.2</v>
      </c>
      <c r="R51" s="112"/>
    </row>
    <row r="52" spans="1:17" ht="14.4" customHeight="1">
      <c r="A52" s="114"/>
      <c r="B52" s="362" t="s">
        <v>446</v>
      </c>
      <c r="C52" s="399">
        <v>578</v>
      </c>
      <c r="D52" s="402">
        <v>3471</v>
      </c>
      <c r="E52" s="400">
        <v>321.01</v>
      </c>
      <c r="F52" s="400">
        <v>1185.75</v>
      </c>
      <c r="G52" s="400">
        <v>43.5</v>
      </c>
      <c r="H52" s="402">
        <v>389</v>
      </c>
      <c r="I52" s="399">
        <v>2576</v>
      </c>
      <c r="J52" s="401">
        <v>153</v>
      </c>
      <c r="K52" s="400">
        <v>1236.07</v>
      </c>
      <c r="L52" s="400">
        <v>50.8</v>
      </c>
      <c r="M52" s="399">
        <v>189</v>
      </c>
      <c r="N52" s="402">
        <v>895</v>
      </c>
      <c r="O52" s="403">
        <v>361.13</v>
      </c>
      <c r="P52" s="403">
        <v>935.58</v>
      </c>
      <c r="Q52" s="404">
        <v>28</v>
      </c>
    </row>
    <row r="53" spans="1:17" ht="14.4" customHeight="1">
      <c r="A53" s="114"/>
      <c r="B53" s="363" t="s">
        <v>447</v>
      </c>
      <c r="C53" s="63"/>
      <c r="D53" s="102"/>
      <c r="E53" s="63"/>
      <c r="F53" s="63"/>
      <c r="G53" s="63"/>
      <c r="H53" s="102"/>
      <c r="I53" s="63"/>
      <c r="J53" s="102"/>
      <c r="K53" s="63"/>
      <c r="L53" s="63"/>
      <c r="M53" s="63"/>
      <c r="N53" s="102"/>
      <c r="O53" s="63"/>
      <c r="P53" s="63"/>
      <c r="Q53" s="102"/>
    </row>
    <row r="54" spans="1:17" ht="14.4" customHeight="1">
      <c r="A54" s="862" t="s">
        <v>779</v>
      </c>
      <c r="B54" s="862"/>
      <c r="C54" s="862"/>
      <c r="D54" s="862"/>
      <c r="E54" s="862"/>
      <c r="F54" s="862"/>
      <c r="G54" s="862"/>
      <c r="H54" s="862"/>
      <c r="I54" s="862"/>
      <c r="J54" s="862"/>
      <c r="K54" s="862"/>
      <c r="L54" s="862"/>
      <c r="M54" s="862"/>
      <c r="N54" s="862"/>
      <c r="O54" s="862"/>
      <c r="P54" s="862"/>
      <c r="Q54" s="862"/>
    </row>
    <row r="55" spans="1:17" ht="14.4" customHeight="1">
      <c r="A55" s="863" t="s">
        <v>438</v>
      </c>
      <c r="B55" s="863"/>
      <c r="C55" s="863"/>
      <c r="D55" s="863"/>
      <c r="E55" s="863"/>
      <c r="F55" s="863"/>
      <c r="G55" s="863"/>
      <c r="H55" s="863"/>
      <c r="I55" s="863"/>
      <c r="J55" s="863"/>
      <c r="K55" s="863"/>
      <c r="L55" s="863"/>
      <c r="M55" s="863"/>
      <c r="N55" s="863"/>
      <c r="O55" s="863"/>
      <c r="P55" s="863"/>
      <c r="Q55" s="863"/>
    </row>
    <row r="56" spans="1:17" ht="14.4" customHeight="1">
      <c r="A56" s="57">
        <v>2015</v>
      </c>
      <c r="B56" s="25" t="s">
        <v>6</v>
      </c>
      <c r="C56" s="383">
        <v>31972</v>
      </c>
      <c r="D56" s="386">
        <v>15096</v>
      </c>
      <c r="E56" s="384">
        <v>254.5</v>
      </c>
      <c r="F56" s="384">
        <v>762.99</v>
      </c>
      <c r="G56" s="384">
        <v>53.5</v>
      </c>
      <c r="H56" s="386">
        <v>13921</v>
      </c>
      <c r="I56" s="383">
        <v>6229</v>
      </c>
      <c r="J56" s="385">
        <v>50</v>
      </c>
      <c r="K56" s="384">
        <v>1072.37</v>
      </c>
      <c r="L56" s="384">
        <v>71.4</v>
      </c>
      <c r="M56" s="383">
        <v>18051</v>
      </c>
      <c r="N56" s="386">
        <v>8867</v>
      </c>
      <c r="O56" s="387">
        <v>322.23</v>
      </c>
      <c r="P56" s="387">
        <v>632.8</v>
      </c>
      <c r="Q56" s="388">
        <v>39.7</v>
      </c>
    </row>
    <row r="57" spans="1:16" ht="14.4" customHeight="1">
      <c r="A57" s="57"/>
      <c r="B57" s="222" t="s">
        <v>756</v>
      </c>
      <c r="C57" s="393"/>
      <c r="E57" s="394"/>
      <c r="F57" s="394"/>
      <c r="G57" s="393"/>
      <c r="I57" s="393"/>
      <c r="J57" s="395"/>
      <c r="K57" s="394"/>
      <c r="L57" s="393"/>
      <c r="M57" s="393"/>
      <c r="O57" s="393"/>
      <c r="P57" s="393"/>
    </row>
    <row r="58" spans="1:18" s="113" customFormat="1" ht="14.4" customHeight="1">
      <c r="A58" s="111"/>
      <c r="B58" s="29" t="s">
        <v>1118</v>
      </c>
      <c r="C58" s="383">
        <v>10664</v>
      </c>
      <c r="D58" s="386">
        <v>8499</v>
      </c>
      <c r="E58" s="384">
        <v>187.11</v>
      </c>
      <c r="F58" s="384">
        <v>1001</v>
      </c>
      <c r="G58" s="384">
        <v>58.3</v>
      </c>
      <c r="H58" s="386">
        <v>6947</v>
      </c>
      <c r="I58" s="383">
        <v>5327</v>
      </c>
      <c r="J58" s="385">
        <v>81.14</v>
      </c>
      <c r="K58" s="384">
        <v>1122.28</v>
      </c>
      <c r="L58" s="384">
        <v>67.9</v>
      </c>
      <c r="M58" s="383">
        <v>3717</v>
      </c>
      <c r="N58" s="386">
        <v>3171</v>
      </c>
      <c r="O58" s="387">
        <v>327.3</v>
      </c>
      <c r="P58" s="387">
        <v>714.11</v>
      </c>
      <c r="Q58" s="388">
        <v>40.5</v>
      </c>
      <c r="R58" s="112"/>
    </row>
    <row r="59" spans="1:16" ht="14.4" customHeight="1">
      <c r="A59" s="111"/>
      <c r="B59" s="222" t="s">
        <v>1119</v>
      </c>
      <c r="C59" s="393"/>
      <c r="E59" s="394"/>
      <c r="F59" s="394"/>
      <c r="G59" s="393"/>
      <c r="I59" s="393"/>
      <c r="J59" s="395"/>
      <c r="K59" s="394"/>
      <c r="L59" s="393"/>
      <c r="M59" s="393"/>
      <c r="O59" s="393"/>
      <c r="P59" s="393"/>
    </row>
    <row r="60" spans="1:17" ht="14.4" customHeight="1">
      <c r="A60" s="114"/>
      <c r="B60" s="263" t="s">
        <v>684</v>
      </c>
      <c r="C60" s="399">
        <v>5741</v>
      </c>
      <c r="D60" s="402">
        <v>1759</v>
      </c>
      <c r="E60" s="400">
        <v>197</v>
      </c>
      <c r="F60" s="400">
        <v>717.15</v>
      </c>
      <c r="G60" s="400">
        <v>59.4</v>
      </c>
      <c r="H60" s="402">
        <v>3240</v>
      </c>
      <c r="I60" s="399">
        <v>528</v>
      </c>
      <c r="J60" s="401">
        <v>20</v>
      </c>
      <c r="K60" s="400">
        <v>859.86</v>
      </c>
      <c r="L60" s="400">
        <v>71.3</v>
      </c>
      <c r="M60" s="399">
        <v>2501</v>
      </c>
      <c r="N60" s="402">
        <v>1231</v>
      </c>
      <c r="O60" s="403">
        <v>300.04</v>
      </c>
      <c r="P60" s="403">
        <v>649.26</v>
      </c>
      <c r="Q60" s="404">
        <v>44</v>
      </c>
    </row>
    <row r="61" spans="1:17" ht="14.4" customHeight="1">
      <c r="A61" s="114"/>
      <c r="B61" s="264" t="s">
        <v>514</v>
      </c>
      <c r="C61" s="358"/>
      <c r="D61" s="357"/>
      <c r="E61" s="397"/>
      <c r="F61" s="397"/>
      <c r="G61" s="358"/>
      <c r="H61" s="357"/>
      <c r="I61" s="358"/>
      <c r="J61" s="398"/>
      <c r="K61" s="397"/>
      <c r="L61" s="413"/>
      <c r="M61" s="358"/>
      <c r="N61" s="405"/>
      <c r="O61" s="358"/>
      <c r="P61" s="110"/>
      <c r="Q61" s="357"/>
    </row>
    <row r="62" spans="1:17" ht="14.4" customHeight="1">
      <c r="A62" s="114"/>
      <c r="B62" s="362" t="s">
        <v>191</v>
      </c>
      <c r="C62" s="399">
        <v>3763</v>
      </c>
      <c r="D62" s="402">
        <v>1686</v>
      </c>
      <c r="E62" s="400">
        <v>200</v>
      </c>
      <c r="F62" s="400">
        <v>803.84</v>
      </c>
      <c r="G62" s="400">
        <v>57.7</v>
      </c>
      <c r="H62" s="402">
        <v>2488</v>
      </c>
      <c r="I62" s="399">
        <v>742</v>
      </c>
      <c r="J62" s="401">
        <v>77.06</v>
      </c>
      <c r="K62" s="400">
        <v>912.98</v>
      </c>
      <c r="L62" s="400">
        <v>67</v>
      </c>
      <c r="M62" s="399">
        <v>1275</v>
      </c>
      <c r="N62" s="402">
        <v>945</v>
      </c>
      <c r="O62" s="403">
        <v>335.36</v>
      </c>
      <c r="P62" s="403">
        <v>678.6</v>
      </c>
      <c r="Q62" s="404">
        <v>39.4</v>
      </c>
    </row>
    <row r="63" spans="1:18" s="113" customFormat="1" ht="14.4" customHeight="1">
      <c r="A63" s="114"/>
      <c r="B63" s="362" t="s">
        <v>446</v>
      </c>
      <c r="C63" s="399">
        <v>1872</v>
      </c>
      <c r="D63" s="402">
        <v>5738</v>
      </c>
      <c r="E63" s="400">
        <v>306</v>
      </c>
      <c r="F63" s="400">
        <v>1124.36</v>
      </c>
      <c r="G63" s="400">
        <v>49.6</v>
      </c>
      <c r="H63" s="402">
        <v>1220</v>
      </c>
      <c r="I63" s="399">
        <v>4058</v>
      </c>
      <c r="J63" s="401">
        <v>153</v>
      </c>
      <c r="K63" s="400">
        <v>1200.21</v>
      </c>
      <c r="L63" s="400">
        <v>60.4</v>
      </c>
      <c r="M63" s="399">
        <v>652</v>
      </c>
      <c r="N63" s="402">
        <v>1680</v>
      </c>
      <c r="O63" s="403">
        <v>389.03</v>
      </c>
      <c r="P63" s="403">
        <v>862.02</v>
      </c>
      <c r="Q63" s="404">
        <v>29.4</v>
      </c>
      <c r="R63" s="112"/>
    </row>
    <row r="64" spans="1:17" ht="14.4" customHeight="1">
      <c r="A64" s="114"/>
      <c r="B64" s="363" t="s">
        <v>447</v>
      </c>
      <c r="C64" s="358"/>
      <c r="D64" s="358"/>
      <c r="E64" s="358"/>
      <c r="F64" s="110"/>
      <c r="G64" s="358"/>
      <c r="H64" s="358"/>
      <c r="I64" s="358"/>
      <c r="J64" s="358"/>
      <c r="K64" s="110"/>
      <c r="L64" s="413"/>
      <c r="M64" s="358"/>
      <c r="N64" s="361"/>
      <c r="O64" s="358"/>
      <c r="P64" s="110"/>
      <c r="Q64" s="357"/>
    </row>
    <row r="65" spans="1:17" ht="14.4" customHeight="1">
      <c r="A65" s="862" t="s">
        <v>780</v>
      </c>
      <c r="B65" s="862"/>
      <c r="C65" s="862"/>
      <c r="D65" s="862"/>
      <c r="E65" s="862"/>
      <c r="F65" s="862"/>
      <c r="G65" s="862"/>
      <c r="H65" s="862"/>
      <c r="I65" s="862"/>
      <c r="J65" s="862"/>
      <c r="K65" s="862"/>
      <c r="L65" s="862"/>
      <c r="M65" s="862"/>
      <c r="N65" s="862"/>
      <c r="O65" s="862"/>
      <c r="P65" s="862"/>
      <c r="Q65" s="862"/>
    </row>
    <row r="66" spans="1:17" ht="14.4" customHeight="1">
      <c r="A66" s="863" t="s">
        <v>442</v>
      </c>
      <c r="B66" s="863"/>
      <c r="C66" s="863"/>
      <c r="D66" s="863"/>
      <c r="E66" s="863"/>
      <c r="F66" s="863"/>
      <c r="G66" s="863"/>
      <c r="H66" s="863"/>
      <c r="I66" s="863"/>
      <c r="J66" s="863"/>
      <c r="K66" s="863"/>
      <c r="L66" s="863"/>
      <c r="M66" s="863"/>
      <c r="N66" s="863"/>
      <c r="O66" s="863"/>
      <c r="P66" s="863"/>
      <c r="Q66" s="863"/>
    </row>
    <row r="67" spans="1:17" ht="14.4" customHeight="1">
      <c r="A67" s="57">
        <v>2015</v>
      </c>
      <c r="B67" s="25" t="s">
        <v>755</v>
      </c>
      <c r="C67" s="383">
        <v>12694</v>
      </c>
      <c r="D67" s="386">
        <v>6905</v>
      </c>
      <c r="E67" s="384">
        <v>240.13</v>
      </c>
      <c r="F67" s="384">
        <v>923.04</v>
      </c>
      <c r="G67" s="384">
        <v>54.9</v>
      </c>
      <c r="H67" s="386">
        <v>7251</v>
      </c>
      <c r="I67" s="383">
        <v>3804</v>
      </c>
      <c r="J67" s="385">
        <v>119.41</v>
      </c>
      <c r="K67" s="384">
        <v>1157.29</v>
      </c>
      <c r="L67" s="384">
        <v>66.5</v>
      </c>
      <c r="M67" s="383">
        <v>5443</v>
      </c>
      <c r="N67" s="386">
        <v>3101</v>
      </c>
      <c r="O67" s="387">
        <v>321.73</v>
      </c>
      <c r="P67" s="387">
        <v>651.04</v>
      </c>
      <c r="Q67" s="388">
        <v>39.5</v>
      </c>
    </row>
    <row r="68" spans="1:16" ht="14.4" customHeight="1">
      <c r="A68" s="57"/>
      <c r="B68" s="222" t="s">
        <v>756</v>
      </c>
      <c r="C68" s="393"/>
      <c r="E68" s="394"/>
      <c r="F68" s="394"/>
      <c r="G68" s="393"/>
      <c r="I68" s="393"/>
      <c r="J68" s="395"/>
      <c r="K68" s="394"/>
      <c r="L68" s="393"/>
      <c r="M68" s="393"/>
      <c r="O68" s="393"/>
      <c r="P68" s="393"/>
    </row>
    <row r="69" spans="1:17" ht="14.4" customHeight="1">
      <c r="A69" s="57"/>
      <c r="B69" s="29" t="s">
        <v>1118</v>
      </c>
      <c r="C69" s="383">
        <v>4553</v>
      </c>
      <c r="D69" s="386">
        <v>4587</v>
      </c>
      <c r="E69" s="384">
        <v>216.24</v>
      </c>
      <c r="F69" s="384">
        <v>1137.86</v>
      </c>
      <c r="G69" s="384">
        <v>55.6</v>
      </c>
      <c r="H69" s="386">
        <v>3381</v>
      </c>
      <c r="I69" s="383">
        <v>3276</v>
      </c>
      <c r="J69" s="385">
        <v>153</v>
      </c>
      <c r="K69" s="384">
        <v>1211.76</v>
      </c>
      <c r="L69" s="384">
        <v>60.8</v>
      </c>
      <c r="M69" s="383">
        <v>1171</v>
      </c>
      <c r="N69" s="386">
        <v>1311</v>
      </c>
      <c r="O69" s="387">
        <v>334.32</v>
      </c>
      <c r="P69" s="387">
        <v>795.9</v>
      </c>
      <c r="Q69" s="388">
        <v>40.5</v>
      </c>
    </row>
    <row r="70" spans="1:16" ht="14.4" customHeight="1">
      <c r="A70" s="111"/>
      <c r="B70" s="222" t="s">
        <v>1119</v>
      </c>
      <c r="C70" s="393"/>
      <c r="E70" s="394"/>
      <c r="F70" s="394"/>
      <c r="G70" s="393"/>
      <c r="I70" s="393"/>
      <c r="J70" s="395"/>
      <c r="K70" s="394"/>
      <c r="L70" s="393"/>
      <c r="M70" s="393"/>
      <c r="O70" s="393"/>
      <c r="P70" s="393"/>
    </row>
    <row r="71" spans="1:18" ht="14.4" customHeight="1">
      <c r="A71" s="114"/>
      <c r="B71" s="263" t="s">
        <v>684</v>
      </c>
      <c r="C71" s="399">
        <v>2436</v>
      </c>
      <c r="D71" s="402">
        <v>761</v>
      </c>
      <c r="E71" s="400">
        <v>200</v>
      </c>
      <c r="F71" s="400">
        <v>758.85</v>
      </c>
      <c r="G71" s="400">
        <v>58.3</v>
      </c>
      <c r="H71" s="402">
        <v>1637</v>
      </c>
      <c r="I71" s="399">
        <v>305</v>
      </c>
      <c r="J71" s="401">
        <v>120.47</v>
      </c>
      <c r="K71" s="400">
        <v>871.69</v>
      </c>
      <c r="L71" s="400">
        <v>65.5</v>
      </c>
      <c r="M71" s="399">
        <v>800</v>
      </c>
      <c r="N71" s="402">
        <v>456</v>
      </c>
      <c r="O71" s="403">
        <v>301.4</v>
      </c>
      <c r="P71" s="403">
        <v>671.74</v>
      </c>
      <c r="Q71" s="404">
        <v>43.6</v>
      </c>
      <c r="R71" s="105"/>
    </row>
    <row r="72" spans="1:18" ht="14.4" customHeight="1">
      <c r="A72" s="114"/>
      <c r="B72" s="264" t="s">
        <v>514</v>
      </c>
      <c r="C72" s="63"/>
      <c r="D72" s="102"/>
      <c r="E72" s="300"/>
      <c r="F72" s="300"/>
      <c r="G72" s="63"/>
      <c r="H72" s="102"/>
      <c r="I72" s="63"/>
      <c r="J72" s="318"/>
      <c r="K72" s="300"/>
      <c r="L72" s="63"/>
      <c r="M72" s="63"/>
      <c r="N72" s="102"/>
      <c r="O72" s="63"/>
      <c r="P72" s="63"/>
      <c r="Q72" s="102"/>
      <c r="R72" s="105"/>
    </row>
    <row r="73" spans="1:18" ht="14.4" customHeight="1">
      <c r="A73" s="114"/>
      <c r="B73" s="362" t="s">
        <v>191</v>
      </c>
      <c r="C73" s="399">
        <v>1617</v>
      </c>
      <c r="D73" s="402">
        <v>859</v>
      </c>
      <c r="E73" s="400">
        <v>250</v>
      </c>
      <c r="F73" s="400">
        <v>855.53</v>
      </c>
      <c r="G73" s="400">
        <v>53.8</v>
      </c>
      <c r="H73" s="402">
        <v>1214</v>
      </c>
      <c r="I73" s="399">
        <v>454</v>
      </c>
      <c r="J73" s="401">
        <v>153</v>
      </c>
      <c r="K73" s="400">
        <v>935.21</v>
      </c>
      <c r="L73" s="400">
        <v>58.9</v>
      </c>
      <c r="M73" s="399">
        <v>403</v>
      </c>
      <c r="N73" s="402">
        <v>405</v>
      </c>
      <c r="O73" s="403">
        <v>343.72</v>
      </c>
      <c r="P73" s="403">
        <v>713.66</v>
      </c>
      <c r="Q73" s="404">
        <v>38.5</v>
      </c>
      <c r="R73" s="105"/>
    </row>
    <row r="74" spans="1:18" ht="14.4" customHeight="1">
      <c r="A74" s="114"/>
      <c r="B74" s="362" t="s">
        <v>446</v>
      </c>
      <c r="C74" s="399">
        <v>717</v>
      </c>
      <c r="D74" s="402">
        <v>3242</v>
      </c>
      <c r="E74" s="400">
        <v>349.74</v>
      </c>
      <c r="F74" s="400">
        <v>1272.22</v>
      </c>
      <c r="G74" s="400">
        <v>45.7</v>
      </c>
      <c r="H74" s="402">
        <v>531</v>
      </c>
      <c r="I74" s="399">
        <v>2517</v>
      </c>
      <c r="J74" s="401">
        <v>200</v>
      </c>
      <c r="K74" s="400">
        <v>1303.18</v>
      </c>
      <c r="L74" s="400">
        <v>51</v>
      </c>
      <c r="M74" s="399">
        <v>186</v>
      </c>
      <c r="N74" s="402">
        <v>726</v>
      </c>
      <c r="O74" s="403">
        <v>389.69</v>
      </c>
      <c r="P74" s="403">
        <v>1053.45</v>
      </c>
      <c r="Q74" s="404">
        <v>30.7</v>
      </c>
      <c r="R74" s="105"/>
    </row>
    <row r="75" spans="1:18" ht="14.4" customHeight="1">
      <c r="A75" s="114"/>
      <c r="B75" s="363" t="s">
        <v>447</v>
      </c>
      <c r="C75" s="63"/>
      <c r="D75" s="102"/>
      <c r="E75" s="63"/>
      <c r="F75" s="63"/>
      <c r="G75" s="63"/>
      <c r="H75" s="102"/>
      <c r="I75" s="63"/>
      <c r="J75" s="102"/>
      <c r="K75" s="63"/>
      <c r="L75" s="63"/>
      <c r="M75" s="63"/>
      <c r="N75" s="102"/>
      <c r="O75" s="63"/>
      <c r="P75" s="63"/>
      <c r="Q75" s="102"/>
      <c r="R75" s="105"/>
    </row>
    <row r="76" spans="1:18" ht="14.4" customHeight="1">
      <c r="A76" s="862" t="s">
        <v>779</v>
      </c>
      <c r="B76" s="862"/>
      <c r="C76" s="862"/>
      <c r="D76" s="862"/>
      <c r="E76" s="862"/>
      <c r="F76" s="862"/>
      <c r="G76" s="862"/>
      <c r="H76" s="862"/>
      <c r="I76" s="862"/>
      <c r="J76" s="862"/>
      <c r="K76" s="862"/>
      <c r="L76" s="862"/>
      <c r="M76" s="862"/>
      <c r="N76" s="862"/>
      <c r="O76" s="862"/>
      <c r="P76" s="862"/>
      <c r="Q76" s="862"/>
      <c r="R76" s="105"/>
    </row>
    <row r="77" spans="1:18" ht="14.4" customHeight="1">
      <c r="A77" s="863" t="s">
        <v>438</v>
      </c>
      <c r="B77" s="863"/>
      <c r="C77" s="863"/>
      <c r="D77" s="863"/>
      <c r="E77" s="863"/>
      <c r="F77" s="863"/>
      <c r="G77" s="863"/>
      <c r="H77" s="863"/>
      <c r="I77" s="863"/>
      <c r="J77" s="863"/>
      <c r="K77" s="863"/>
      <c r="L77" s="863"/>
      <c r="M77" s="863"/>
      <c r="N77" s="863"/>
      <c r="O77" s="863"/>
      <c r="P77" s="863"/>
      <c r="Q77" s="863"/>
      <c r="R77" s="105"/>
    </row>
    <row r="78" spans="1:18" ht="14.4" customHeight="1">
      <c r="A78" s="57">
        <v>2018</v>
      </c>
      <c r="B78" s="25" t="s">
        <v>6</v>
      </c>
      <c r="C78" s="383">
        <v>22581</v>
      </c>
      <c r="D78" s="386">
        <v>16467</v>
      </c>
      <c r="E78" s="384">
        <v>247.5</v>
      </c>
      <c r="F78" s="384">
        <v>930.43</v>
      </c>
      <c r="G78" s="384">
        <v>56.3</v>
      </c>
      <c r="H78" s="386">
        <v>12398</v>
      </c>
      <c r="I78" s="383">
        <v>8272</v>
      </c>
      <c r="J78" s="385">
        <v>68.9</v>
      </c>
      <c r="K78" s="384">
        <v>1143.02</v>
      </c>
      <c r="L78" s="384">
        <v>71</v>
      </c>
      <c r="M78" s="383">
        <v>10182</v>
      </c>
      <c r="N78" s="386">
        <v>8195</v>
      </c>
      <c r="O78" s="387">
        <v>348.29</v>
      </c>
      <c r="P78" s="387">
        <v>705.81</v>
      </c>
      <c r="Q78" s="388">
        <v>38.5</v>
      </c>
      <c r="R78" s="105"/>
    </row>
    <row r="79" spans="1:18" ht="14.4" customHeight="1">
      <c r="A79" s="57"/>
      <c r="B79" s="222" t="s">
        <v>756</v>
      </c>
      <c r="C79" s="393"/>
      <c r="E79" s="394"/>
      <c r="F79" s="394"/>
      <c r="G79" s="393"/>
      <c r="I79" s="393"/>
      <c r="J79" s="395"/>
      <c r="K79" s="394"/>
      <c r="L79" s="393"/>
      <c r="M79" s="393"/>
      <c r="O79" s="393"/>
      <c r="P79" s="393"/>
      <c r="R79" s="105"/>
    </row>
    <row r="80" spans="1:18" ht="14.4" customHeight="1">
      <c r="A80" s="111"/>
      <c r="B80" s="29" t="s">
        <v>1118</v>
      </c>
      <c r="C80" s="383">
        <v>9078</v>
      </c>
      <c r="D80" s="386">
        <v>10553</v>
      </c>
      <c r="E80" s="384">
        <v>184.42</v>
      </c>
      <c r="F80" s="384">
        <v>1103.9</v>
      </c>
      <c r="G80" s="384">
        <v>60.4</v>
      </c>
      <c r="H80" s="386">
        <v>6787</v>
      </c>
      <c r="I80" s="383">
        <v>7210</v>
      </c>
      <c r="J80" s="385">
        <v>100</v>
      </c>
      <c r="K80" s="384">
        <v>1190.7</v>
      </c>
      <c r="L80" s="384">
        <v>67.3</v>
      </c>
      <c r="M80" s="383">
        <v>2291</v>
      </c>
      <c r="N80" s="386">
        <v>3342</v>
      </c>
      <c r="O80" s="387">
        <v>348.58</v>
      </c>
      <c r="P80" s="387">
        <v>855.93</v>
      </c>
      <c r="Q80" s="388">
        <v>39.9</v>
      </c>
      <c r="R80" s="105"/>
    </row>
    <row r="81" spans="1:18" ht="14.4" customHeight="1">
      <c r="A81" s="111"/>
      <c r="B81" s="222" t="s">
        <v>1119</v>
      </c>
      <c r="C81" s="393"/>
      <c r="E81" s="394"/>
      <c r="F81" s="394"/>
      <c r="G81" s="393"/>
      <c r="I81" s="393"/>
      <c r="J81" s="395"/>
      <c r="K81" s="394"/>
      <c r="L81" s="393"/>
      <c r="M81" s="393"/>
      <c r="O81" s="393"/>
      <c r="P81" s="393"/>
      <c r="R81" s="105"/>
    </row>
    <row r="82" spans="1:18" ht="14.4" customHeight="1">
      <c r="A82" s="114"/>
      <c r="B82" s="263" t="s">
        <v>684</v>
      </c>
      <c r="C82" s="399">
        <v>4265</v>
      </c>
      <c r="D82" s="402">
        <v>1698</v>
      </c>
      <c r="E82" s="400">
        <v>180</v>
      </c>
      <c r="F82" s="400">
        <v>805.18</v>
      </c>
      <c r="G82" s="400">
        <v>61.6</v>
      </c>
      <c r="H82" s="402">
        <v>2857</v>
      </c>
      <c r="I82" s="399">
        <v>586</v>
      </c>
      <c r="J82" s="401">
        <v>70</v>
      </c>
      <c r="K82" s="400">
        <v>920.85</v>
      </c>
      <c r="L82" s="400">
        <v>70.4</v>
      </c>
      <c r="M82" s="399">
        <v>1408</v>
      </c>
      <c r="N82" s="402">
        <v>1111</v>
      </c>
      <c r="O82" s="403">
        <v>324.33</v>
      </c>
      <c r="P82" s="403">
        <v>743.33</v>
      </c>
      <c r="Q82" s="404">
        <v>43.7</v>
      </c>
      <c r="R82" s="105"/>
    </row>
    <row r="83" spans="1:18" ht="14.4" customHeight="1">
      <c r="A83" s="114"/>
      <c r="B83" s="264" t="s">
        <v>514</v>
      </c>
      <c r="C83" s="358"/>
      <c r="D83" s="357"/>
      <c r="E83" s="397"/>
      <c r="F83" s="397"/>
      <c r="G83" s="358"/>
      <c r="H83" s="357"/>
      <c r="I83" s="358"/>
      <c r="J83" s="398"/>
      <c r="K83" s="397"/>
      <c r="L83" s="413"/>
      <c r="M83" s="358"/>
      <c r="N83" s="405"/>
      <c r="O83" s="358"/>
      <c r="P83" s="110"/>
      <c r="Q83" s="357"/>
      <c r="R83" s="105"/>
    </row>
    <row r="84" spans="1:18" ht="14.4" customHeight="1">
      <c r="A84" s="114"/>
      <c r="B84" s="362" t="s">
        <v>191</v>
      </c>
      <c r="C84" s="399">
        <v>3535</v>
      </c>
      <c r="D84" s="402">
        <v>2022</v>
      </c>
      <c r="E84" s="400">
        <v>184.42</v>
      </c>
      <c r="F84" s="400">
        <v>890.92</v>
      </c>
      <c r="G84" s="400">
        <v>60.6</v>
      </c>
      <c r="H84" s="402">
        <v>2591</v>
      </c>
      <c r="I84" s="399">
        <v>1008</v>
      </c>
      <c r="J84" s="401">
        <v>100</v>
      </c>
      <c r="K84" s="400">
        <v>961.54</v>
      </c>
      <c r="L84" s="400">
        <v>68.3</v>
      </c>
      <c r="M84" s="399">
        <v>943</v>
      </c>
      <c r="N84" s="402">
        <v>1014</v>
      </c>
      <c r="O84" s="403">
        <v>350</v>
      </c>
      <c r="P84" s="403">
        <v>779.92</v>
      </c>
      <c r="Q84" s="404">
        <v>39.4</v>
      </c>
      <c r="R84" s="105"/>
    </row>
    <row r="85" spans="1:18" ht="14.4" customHeight="1">
      <c r="A85" s="114"/>
      <c r="B85" s="362" t="s">
        <v>446</v>
      </c>
      <c r="C85" s="399">
        <v>1803</v>
      </c>
      <c r="D85" s="402">
        <v>7609</v>
      </c>
      <c r="E85" s="400">
        <v>323.91</v>
      </c>
      <c r="F85" s="400">
        <v>1216.1</v>
      </c>
      <c r="G85" s="400">
        <v>51.1</v>
      </c>
      <c r="H85" s="402">
        <v>1338</v>
      </c>
      <c r="I85" s="399">
        <v>5616</v>
      </c>
      <c r="J85" s="401">
        <v>153</v>
      </c>
      <c r="K85" s="400">
        <v>1282.11</v>
      </c>
      <c r="L85" s="400">
        <v>58.9</v>
      </c>
      <c r="M85" s="399">
        <v>465</v>
      </c>
      <c r="N85" s="402">
        <v>1993</v>
      </c>
      <c r="O85" s="403">
        <v>420.71</v>
      </c>
      <c r="P85" s="403">
        <v>1017.82</v>
      </c>
      <c r="Q85" s="404">
        <v>28.5</v>
      </c>
      <c r="R85" s="105"/>
    </row>
    <row r="86" spans="1:18" ht="14.4" customHeight="1">
      <c r="A86" s="114"/>
      <c r="B86" s="363" t="s">
        <v>447</v>
      </c>
      <c r="C86" s="358"/>
      <c r="D86" s="357"/>
      <c r="E86" s="358"/>
      <c r="F86" s="110"/>
      <c r="G86" s="358"/>
      <c r="H86" s="357"/>
      <c r="I86" s="358"/>
      <c r="J86" s="357"/>
      <c r="K86" s="110"/>
      <c r="L86" s="413"/>
      <c r="M86" s="358"/>
      <c r="N86" s="405"/>
      <c r="O86" s="358"/>
      <c r="P86" s="110"/>
      <c r="Q86" s="357"/>
      <c r="R86" s="105"/>
    </row>
    <row r="87" spans="1:18" ht="14.4" customHeight="1">
      <c r="A87" s="862" t="s">
        <v>780</v>
      </c>
      <c r="B87" s="862"/>
      <c r="C87" s="862"/>
      <c r="D87" s="862"/>
      <c r="E87" s="862"/>
      <c r="F87" s="862"/>
      <c r="G87" s="862"/>
      <c r="H87" s="862"/>
      <c r="I87" s="862"/>
      <c r="J87" s="862"/>
      <c r="K87" s="862"/>
      <c r="L87" s="862"/>
      <c r="M87" s="862"/>
      <c r="N87" s="862"/>
      <c r="O87" s="862"/>
      <c r="P87" s="862"/>
      <c r="Q87" s="862"/>
      <c r="R87" s="105"/>
    </row>
    <row r="88" spans="1:18" ht="14.4" customHeight="1">
      <c r="A88" s="863" t="s">
        <v>442</v>
      </c>
      <c r="B88" s="863"/>
      <c r="C88" s="863"/>
      <c r="D88" s="863"/>
      <c r="E88" s="863"/>
      <c r="F88" s="863"/>
      <c r="G88" s="863"/>
      <c r="H88" s="863"/>
      <c r="I88" s="863"/>
      <c r="J88" s="863"/>
      <c r="K88" s="863"/>
      <c r="L88" s="863"/>
      <c r="M88" s="863"/>
      <c r="N88" s="863"/>
      <c r="O88" s="863"/>
      <c r="P88" s="863"/>
      <c r="Q88" s="863"/>
      <c r="R88" s="105"/>
    </row>
    <row r="89" spans="1:18" ht="14.4" customHeight="1">
      <c r="A89" s="57">
        <v>2018</v>
      </c>
      <c r="B89" s="25" t="s">
        <v>755</v>
      </c>
      <c r="C89" s="383">
        <v>8954</v>
      </c>
      <c r="D89" s="386">
        <v>7354</v>
      </c>
      <c r="E89" s="384">
        <v>211.33</v>
      </c>
      <c r="F89" s="384">
        <v>1128.74</v>
      </c>
      <c r="G89" s="384">
        <v>58.4</v>
      </c>
      <c r="H89" s="386">
        <v>5932</v>
      </c>
      <c r="I89" s="383">
        <v>4702</v>
      </c>
      <c r="J89" s="385">
        <v>120</v>
      </c>
      <c r="K89" s="384">
        <v>1275.1</v>
      </c>
      <c r="L89" s="384">
        <v>68.1</v>
      </c>
      <c r="M89" s="383">
        <v>3022</v>
      </c>
      <c r="N89" s="386">
        <v>2653</v>
      </c>
      <c r="O89" s="387">
        <v>342.62</v>
      </c>
      <c r="P89" s="387">
        <v>755.29</v>
      </c>
      <c r="Q89" s="388">
        <v>39.4</v>
      </c>
      <c r="R89" s="105"/>
    </row>
    <row r="90" spans="1:18" ht="14.4" customHeight="1">
      <c r="A90" s="57"/>
      <c r="B90" s="222" t="s">
        <v>756</v>
      </c>
      <c r="C90" s="393"/>
      <c r="E90" s="394"/>
      <c r="F90" s="394"/>
      <c r="G90" s="393"/>
      <c r="I90" s="393"/>
      <c r="J90" s="395"/>
      <c r="K90" s="394"/>
      <c r="L90" s="393"/>
      <c r="M90" s="393"/>
      <c r="O90" s="393"/>
      <c r="P90" s="393"/>
      <c r="R90" s="105"/>
    </row>
    <row r="91" spans="1:18" ht="14.4" customHeight="1">
      <c r="A91" s="57"/>
      <c r="B91" s="29" t="s">
        <v>1118</v>
      </c>
      <c r="C91" s="383">
        <v>3715</v>
      </c>
      <c r="D91" s="386">
        <v>5399</v>
      </c>
      <c r="E91" s="384">
        <v>184.42</v>
      </c>
      <c r="F91" s="384">
        <v>1292.74</v>
      </c>
      <c r="G91" s="384">
        <v>59</v>
      </c>
      <c r="H91" s="386">
        <v>3070</v>
      </c>
      <c r="I91" s="383">
        <v>4098</v>
      </c>
      <c r="J91" s="385">
        <v>153</v>
      </c>
      <c r="K91" s="384">
        <v>1329.87</v>
      </c>
      <c r="L91" s="384">
        <v>63</v>
      </c>
      <c r="M91" s="383">
        <v>645</v>
      </c>
      <c r="N91" s="386">
        <v>1301</v>
      </c>
      <c r="O91" s="387">
        <v>348.46</v>
      </c>
      <c r="P91" s="387">
        <v>1093.96</v>
      </c>
      <c r="Q91" s="388">
        <v>39.9</v>
      </c>
      <c r="R91" s="105"/>
    </row>
    <row r="92" spans="1:18" ht="14.4" customHeight="1">
      <c r="A92" s="111"/>
      <c r="B92" s="222" t="s">
        <v>1119</v>
      </c>
      <c r="C92" s="393"/>
      <c r="E92" s="394"/>
      <c r="F92" s="394"/>
      <c r="G92" s="393"/>
      <c r="I92" s="393"/>
      <c r="J92" s="395"/>
      <c r="K92" s="394"/>
      <c r="L92" s="393"/>
      <c r="M92" s="393"/>
      <c r="O92" s="393"/>
      <c r="P92" s="393"/>
      <c r="R92" s="105"/>
    </row>
    <row r="93" spans="1:18" ht="14.4" customHeight="1">
      <c r="A93" s="114"/>
      <c r="B93" s="263" t="s">
        <v>684</v>
      </c>
      <c r="C93" s="399">
        <v>1745</v>
      </c>
      <c r="D93" s="402">
        <v>626</v>
      </c>
      <c r="E93" s="400">
        <v>174.16</v>
      </c>
      <c r="F93" s="400">
        <v>876.12</v>
      </c>
      <c r="G93" s="400">
        <v>61.2</v>
      </c>
      <c r="H93" s="402">
        <v>1354</v>
      </c>
      <c r="I93" s="399">
        <v>273</v>
      </c>
      <c r="J93" s="401">
        <v>137.2</v>
      </c>
      <c r="K93" s="400">
        <v>911.6</v>
      </c>
      <c r="L93" s="400">
        <v>66.6</v>
      </c>
      <c r="M93" s="399">
        <v>391</v>
      </c>
      <c r="N93" s="402">
        <v>353</v>
      </c>
      <c r="O93" s="403">
        <v>334.92</v>
      </c>
      <c r="P93" s="403">
        <v>782.09</v>
      </c>
      <c r="Q93" s="404">
        <v>42.6</v>
      </c>
      <c r="R93" s="105"/>
    </row>
    <row r="94" spans="1:18" ht="14.4" customHeight="1">
      <c r="A94" s="114"/>
      <c r="B94" s="264" t="s">
        <v>514</v>
      </c>
      <c r="C94" s="63"/>
      <c r="D94" s="102"/>
      <c r="E94" s="300"/>
      <c r="F94" s="300"/>
      <c r="G94" s="63"/>
      <c r="H94" s="102"/>
      <c r="I94" s="63"/>
      <c r="J94" s="318"/>
      <c r="K94" s="300"/>
      <c r="L94" s="63"/>
      <c r="M94" s="63"/>
      <c r="N94" s="102"/>
      <c r="O94" s="63"/>
      <c r="P94" s="63"/>
      <c r="Q94" s="102"/>
      <c r="R94" s="105"/>
    </row>
    <row r="95" spans="1:18" ht="14.4" customHeight="1">
      <c r="A95" s="114"/>
      <c r="B95" s="362" t="s">
        <v>191</v>
      </c>
      <c r="C95" s="399">
        <v>1453</v>
      </c>
      <c r="D95" s="402">
        <v>931</v>
      </c>
      <c r="E95" s="400">
        <v>196.2</v>
      </c>
      <c r="F95" s="400">
        <v>953.36</v>
      </c>
      <c r="G95" s="400">
        <v>57.8</v>
      </c>
      <c r="H95" s="402">
        <v>1166</v>
      </c>
      <c r="I95" s="399">
        <v>534</v>
      </c>
      <c r="J95" s="401">
        <v>153</v>
      </c>
      <c r="K95" s="400">
        <v>982.65</v>
      </c>
      <c r="L95" s="400">
        <v>62.8</v>
      </c>
      <c r="M95" s="399">
        <v>286</v>
      </c>
      <c r="N95" s="402">
        <v>397</v>
      </c>
      <c r="O95" s="403">
        <v>356.11</v>
      </c>
      <c r="P95" s="403">
        <v>894.3</v>
      </c>
      <c r="Q95" s="404">
        <v>37.4</v>
      </c>
      <c r="R95" s="105"/>
    </row>
    <row r="96" spans="1:18" ht="14.4" customHeight="1">
      <c r="A96" s="114"/>
      <c r="B96" s="362" t="s">
        <v>446</v>
      </c>
      <c r="C96" s="399">
        <v>663</v>
      </c>
      <c r="D96" s="402">
        <v>4161</v>
      </c>
      <c r="E96" s="400">
        <v>301.76</v>
      </c>
      <c r="F96" s="400">
        <v>1396.57</v>
      </c>
      <c r="G96" s="400">
        <v>50.6</v>
      </c>
      <c r="H96" s="402">
        <v>550</v>
      </c>
      <c r="I96" s="399">
        <v>3291</v>
      </c>
      <c r="J96" s="401">
        <v>184.42</v>
      </c>
      <c r="K96" s="400">
        <v>1411.63</v>
      </c>
      <c r="L96" s="400">
        <v>54.9</v>
      </c>
      <c r="M96" s="399">
        <v>113</v>
      </c>
      <c r="N96" s="402">
        <v>870</v>
      </c>
      <c r="O96" s="403">
        <v>412.5</v>
      </c>
      <c r="P96" s="403">
        <v>1283.52</v>
      </c>
      <c r="Q96" s="404">
        <v>29.5</v>
      </c>
      <c r="R96" s="105"/>
    </row>
    <row r="97" spans="1:17" ht="14.4" customHeight="1">
      <c r="A97" s="114"/>
      <c r="B97" s="363" t="s">
        <v>447</v>
      </c>
      <c r="C97" s="63"/>
      <c r="D97" s="102"/>
      <c r="E97" s="63"/>
      <c r="F97" s="63"/>
      <c r="G97" s="63"/>
      <c r="H97" s="102"/>
      <c r="I97" s="63"/>
      <c r="J97" s="102"/>
      <c r="K97" s="63"/>
      <c r="L97" s="63"/>
      <c r="M97" s="63"/>
      <c r="N97" s="102"/>
      <c r="O97" s="63"/>
      <c r="P97" s="63"/>
      <c r="Q97" s="102"/>
    </row>
    <row r="98" spans="1:17" ht="14.4" customHeight="1">
      <c r="A98" s="107"/>
      <c r="B98" s="640"/>
      <c r="C98" s="102"/>
      <c r="D98" s="102"/>
      <c r="E98" s="102"/>
      <c r="F98" s="102"/>
      <c r="G98" s="102"/>
      <c r="H98" s="102"/>
      <c r="I98" s="102"/>
      <c r="J98" s="102"/>
      <c r="K98" s="102"/>
      <c r="L98" s="102"/>
      <c r="M98" s="102"/>
      <c r="N98" s="102"/>
      <c r="O98" s="102"/>
      <c r="P98" s="102"/>
      <c r="Q98" s="102"/>
    </row>
    <row r="99" spans="1:17" ht="14.4" customHeight="1">
      <c r="A99" s="694" t="s">
        <v>1116</v>
      </c>
      <c r="B99" s="640"/>
      <c r="C99" s="102"/>
      <c r="D99" s="102"/>
      <c r="E99" s="102"/>
      <c r="F99" s="102"/>
      <c r="G99" s="102"/>
      <c r="H99" s="102"/>
      <c r="I99" s="102"/>
      <c r="J99" s="102"/>
      <c r="K99" s="102"/>
      <c r="L99" s="102"/>
      <c r="M99" s="102"/>
      <c r="N99" s="102"/>
      <c r="O99" s="102"/>
      <c r="P99" s="102"/>
      <c r="Q99" s="102"/>
    </row>
    <row r="100" spans="1:17" ht="14.4" customHeight="1">
      <c r="A100" s="696" t="s">
        <v>1117</v>
      </c>
      <c r="B100" s="640"/>
      <c r="C100" s="102"/>
      <c r="D100" s="102"/>
      <c r="E100" s="102"/>
      <c r="F100" s="102"/>
      <c r="G100" s="102"/>
      <c r="H100" s="102"/>
      <c r="I100" s="102"/>
      <c r="J100" s="102"/>
      <c r="K100" s="102"/>
      <c r="L100" s="102"/>
      <c r="M100" s="102"/>
      <c r="N100" s="102"/>
      <c r="O100" s="102"/>
      <c r="P100" s="102"/>
      <c r="Q100" s="102"/>
    </row>
    <row r="101" spans="1:17" ht="14.4" customHeight="1">
      <c r="A101" s="698" t="s">
        <v>1129</v>
      </c>
      <c r="B101" s="699"/>
      <c r="C101" s="699"/>
      <c r="D101" s="699"/>
      <c r="E101" s="699"/>
      <c r="F101" s="699"/>
      <c r="G101" s="697"/>
      <c r="H101" s="697"/>
      <c r="I101" s="697"/>
      <c r="J101" s="697"/>
      <c r="K101" s="102"/>
      <c r="L101" s="102"/>
      <c r="M101" s="102"/>
      <c r="N101" s="102"/>
      <c r="O101" s="102"/>
      <c r="P101" s="102"/>
      <c r="Q101" s="102"/>
    </row>
    <row r="102" spans="1:18" s="408" customFormat="1" ht="14.4" customHeight="1">
      <c r="A102" s="696" t="s">
        <v>1142</v>
      </c>
      <c r="R102" s="409"/>
    </row>
    <row r="103" ht="14.4" customHeight="1">
      <c r="A103" s="695"/>
    </row>
    <row r="104" ht="14.4" customHeight="1">
      <c r="A104" s="695"/>
    </row>
    <row r="105" ht="14.4" customHeight="1">
      <c r="A105" s="695"/>
    </row>
    <row r="106" ht="14.4" customHeight="1">
      <c r="A106" s="695"/>
    </row>
    <row r="107" ht="14.4" customHeight="1">
      <c r="A107" s="695"/>
    </row>
    <row r="108" ht="14.4" customHeight="1"/>
    <row r="109" ht="14.4" customHeight="1"/>
    <row r="110" ht="14.4" customHeight="1"/>
    <row r="111" ht="14.4" customHeight="1"/>
    <row r="112" ht="14.4" customHeight="1"/>
    <row r="113" spans="2:18" ht="14.4" customHeight="1">
      <c r="B113" s="105"/>
      <c r="R113" s="105"/>
    </row>
    <row r="114" spans="2:18" ht="14.4" customHeight="1">
      <c r="B114" s="105"/>
      <c r="R114" s="105"/>
    </row>
    <row r="115" spans="2:18" ht="14.4" customHeight="1">
      <c r="B115" s="105"/>
      <c r="R115" s="105"/>
    </row>
    <row r="116" spans="2:18" ht="14.4" customHeight="1">
      <c r="B116" s="105"/>
      <c r="R116" s="105"/>
    </row>
    <row r="117" spans="2:18" ht="14.4" customHeight="1">
      <c r="B117" s="105"/>
      <c r="R117" s="105"/>
    </row>
    <row r="118" spans="2:18" ht="14.4" customHeight="1">
      <c r="B118" s="105"/>
      <c r="R118" s="105"/>
    </row>
    <row r="119" spans="2:18" ht="14.4" customHeight="1">
      <c r="B119" s="105"/>
      <c r="R119" s="105"/>
    </row>
    <row r="120" spans="2:18" ht="14.4" customHeight="1">
      <c r="B120" s="105"/>
      <c r="R120" s="105"/>
    </row>
    <row r="121" spans="2:18" ht="14.4" customHeight="1">
      <c r="B121" s="105"/>
      <c r="R121" s="105"/>
    </row>
    <row r="122" spans="2:18" ht="14.4" customHeight="1">
      <c r="B122" s="105"/>
      <c r="R122" s="105"/>
    </row>
    <row r="123" spans="2:18" ht="14.4" customHeight="1">
      <c r="B123" s="105"/>
      <c r="R123" s="105"/>
    </row>
    <row r="124" spans="2:18" ht="14.4" customHeight="1">
      <c r="B124" s="105"/>
      <c r="R124" s="105"/>
    </row>
    <row r="125" spans="2:18" ht="14.4" customHeight="1">
      <c r="B125" s="105"/>
      <c r="R125" s="105"/>
    </row>
    <row r="126" spans="2:18" ht="14.4" customHeight="1">
      <c r="B126" s="105"/>
      <c r="R126" s="105"/>
    </row>
    <row r="127" spans="2:18" ht="14.4" customHeight="1">
      <c r="B127" s="105"/>
      <c r="R127" s="105"/>
    </row>
    <row r="128" spans="2:18" ht="14.4" customHeight="1">
      <c r="B128" s="105"/>
      <c r="R128" s="105"/>
    </row>
    <row r="129" spans="2:18" ht="14.4" customHeight="1">
      <c r="B129" s="105"/>
      <c r="R129" s="105"/>
    </row>
    <row r="130" spans="2:18" ht="14.4" customHeight="1">
      <c r="B130" s="105"/>
      <c r="R130" s="105"/>
    </row>
    <row r="131" spans="2:18" ht="14.4" customHeight="1">
      <c r="B131" s="105"/>
      <c r="R131" s="105"/>
    </row>
    <row r="132" spans="2:18" ht="14.4" customHeight="1">
      <c r="B132" s="105"/>
      <c r="R132" s="105"/>
    </row>
    <row r="133" spans="2:18" ht="14.4" customHeight="1">
      <c r="B133" s="105"/>
      <c r="R133" s="105"/>
    </row>
    <row r="134" spans="2:18" ht="14.4" customHeight="1">
      <c r="B134" s="105"/>
      <c r="R134" s="105"/>
    </row>
    <row r="135" spans="2:18" ht="14.4" customHeight="1">
      <c r="B135" s="105"/>
      <c r="R135" s="105"/>
    </row>
    <row r="136" spans="2:18" ht="14.4" customHeight="1">
      <c r="B136" s="105"/>
      <c r="R136" s="105"/>
    </row>
    <row r="137" spans="2:18" ht="14.4" customHeight="1">
      <c r="B137" s="105"/>
      <c r="R137" s="105"/>
    </row>
    <row r="138" spans="2:18" ht="14.4" customHeight="1">
      <c r="B138" s="105"/>
      <c r="R138" s="105"/>
    </row>
    <row r="139" spans="2:18" ht="14.4" customHeight="1">
      <c r="B139" s="105"/>
      <c r="R139" s="105"/>
    </row>
    <row r="140" spans="2:18" ht="14.4" customHeight="1">
      <c r="B140" s="105"/>
      <c r="R140" s="105"/>
    </row>
    <row r="141" spans="2:18" ht="14.4" customHeight="1">
      <c r="B141" s="105"/>
      <c r="R141" s="105"/>
    </row>
    <row r="142" spans="2:18" ht="14.4" customHeight="1">
      <c r="B142" s="105"/>
      <c r="R142" s="105"/>
    </row>
    <row r="143" spans="2:18" ht="14.4" customHeight="1">
      <c r="B143" s="105"/>
      <c r="R143" s="105"/>
    </row>
    <row r="144" spans="2:18" ht="14.4" customHeight="1">
      <c r="B144" s="105"/>
      <c r="R144" s="105"/>
    </row>
    <row r="145" spans="2:18" ht="14.4" customHeight="1">
      <c r="B145" s="105"/>
      <c r="R145" s="105"/>
    </row>
    <row r="146" spans="2:18" ht="14.4" customHeight="1">
      <c r="B146" s="105"/>
      <c r="R146" s="105"/>
    </row>
    <row r="147" spans="2:18" ht="14.4" customHeight="1">
      <c r="B147" s="105"/>
      <c r="R147" s="105"/>
    </row>
    <row r="148" spans="2:18" ht="14.4" customHeight="1">
      <c r="B148" s="105"/>
      <c r="R148" s="105"/>
    </row>
    <row r="149" spans="2:18" ht="14.4" customHeight="1">
      <c r="B149" s="105"/>
      <c r="R149" s="105"/>
    </row>
    <row r="150" spans="2:18" ht="14.4" customHeight="1">
      <c r="B150" s="105"/>
      <c r="R150" s="105"/>
    </row>
    <row r="151" spans="2:18" ht="14.4" customHeight="1">
      <c r="B151" s="105"/>
      <c r="R151" s="105"/>
    </row>
    <row r="152" spans="2:18" ht="14.4" customHeight="1">
      <c r="B152" s="105"/>
      <c r="R152" s="105"/>
    </row>
    <row r="153" spans="2:18" ht="14.4" customHeight="1">
      <c r="B153" s="105"/>
      <c r="R153" s="105"/>
    </row>
    <row r="154" spans="2:18" ht="14.4" customHeight="1">
      <c r="B154" s="105"/>
      <c r="R154" s="105"/>
    </row>
    <row r="155" spans="2:18" ht="14.4" customHeight="1">
      <c r="B155" s="105"/>
      <c r="R155" s="105"/>
    </row>
    <row r="156" spans="2:18" ht="14.4" customHeight="1">
      <c r="B156" s="105"/>
      <c r="R156" s="105"/>
    </row>
    <row r="157" spans="2:18" ht="14.4" customHeight="1">
      <c r="B157" s="105"/>
      <c r="R157" s="105"/>
    </row>
    <row r="158" spans="2:18" ht="14.4" customHeight="1">
      <c r="B158" s="105"/>
      <c r="R158" s="105"/>
    </row>
    <row r="159" spans="2:18" ht="14.4" customHeight="1">
      <c r="B159" s="105"/>
      <c r="R159" s="105"/>
    </row>
    <row r="160" spans="2:18" ht="14.4" customHeight="1">
      <c r="B160" s="105"/>
      <c r="R160" s="105"/>
    </row>
    <row r="161" spans="2:18" ht="14.4" customHeight="1">
      <c r="B161" s="105"/>
      <c r="R161" s="105"/>
    </row>
    <row r="162" spans="2:18" ht="14.4" customHeight="1">
      <c r="B162" s="105"/>
      <c r="R162" s="105"/>
    </row>
    <row r="163" spans="2:18" ht="14.4" customHeight="1">
      <c r="B163" s="105"/>
      <c r="R163" s="105"/>
    </row>
    <row r="164" spans="2:18" ht="14.4" customHeight="1">
      <c r="B164" s="105"/>
      <c r="R164" s="105"/>
    </row>
    <row r="165" spans="2:18" ht="14.4" customHeight="1">
      <c r="B165" s="105"/>
      <c r="R165" s="105"/>
    </row>
    <row r="166" spans="2:18" ht="14.4" customHeight="1">
      <c r="B166" s="105"/>
      <c r="R166" s="105"/>
    </row>
    <row r="167" spans="2:18" ht="14.4" customHeight="1">
      <c r="B167" s="105"/>
      <c r="R167" s="105"/>
    </row>
    <row r="168" spans="2:18" ht="14.4" customHeight="1">
      <c r="B168" s="105"/>
      <c r="R168" s="105"/>
    </row>
    <row r="169" spans="2:18" ht="14.4" customHeight="1">
      <c r="B169" s="105"/>
      <c r="R169" s="105"/>
    </row>
    <row r="170" spans="2:18" ht="14.4" customHeight="1">
      <c r="B170" s="105"/>
      <c r="R170" s="105"/>
    </row>
    <row r="171" spans="2:18" ht="14.4" customHeight="1">
      <c r="B171" s="105"/>
      <c r="R171" s="105"/>
    </row>
    <row r="172" spans="2:18" ht="14.4" customHeight="1">
      <c r="B172" s="105"/>
      <c r="R172" s="105"/>
    </row>
    <row r="173" spans="2:18" ht="14.4" customHeight="1">
      <c r="B173" s="105"/>
      <c r="R173" s="105"/>
    </row>
    <row r="174" spans="2:18" ht="14.4" customHeight="1">
      <c r="B174" s="105"/>
      <c r="R174" s="105"/>
    </row>
    <row r="175" spans="2:18" ht="14.4" customHeight="1">
      <c r="B175" s="105"/>
      <c r="R175" s="105"/>
    </row>
    <row r="176" spans="2:18" ht="14.4" customHeight="1">
      <c r="B176" s="105"/>
      <c r="R176" s="105"/>
    </row>
    <row r="177" spans="2:18" ht="14.4" customHeight="1">
      <c r="B177" s="105"/>
      <c r="R177" s="105"/>
    </row>
    <row r="178" spans="2:18" ht="14.4" customHeight="1">
      <c r="B178" s="105"/>
      <c r="R178" s="105"/>
    </row>
    <row r="179" spans="2:18" ht="14.4" customHeight="1">
      <c r="B179" s="105"/>
      <c r="R179" s="105"/>
    </row>
    <row r="180" spans="2:18" ht="14.4" customHeight="1">
      <c r="B180" s="105"/>
      <c r="R180" s="105"/>
    </row>
    <row r="181" spans="2:18" ht="14.4" customHeight="1">
      <c r="B181" s="105"/>
      <c r="R181" s="105"/>
    </row>
    <row r="182" spans="2:18" ht="14.4" customHeight="1">
      <c r="B182" s="105"/>
      <c r="R182" s="105"/>
    </row>
    <row r="183" spans="2:18" ht="14.4" customHeight="1">
      <c r="B183" s="105"/>
      <c r="R183" s="105"/>
    </row>
    <row r="184" spans="2:18" ht="14.4" customHeight="1">
      <c r="B184" s="105"/>
      <c r="R184" s="105"/>
    </row>
    <row r="185" spans="2:18" ht="14.4" customHeight="1">
      <c r="B185" s="105"/>
      <c r="R185" s="105"/>
    </row>
    <row r="186" spans="2:18" ht="14.4" customHeight="1">
      <c r="B186" s="105"/>
      <c r="R186" s="105"/>
    </row>
    <row r="187" spans="2:18" ht="14.4" customHeight="1">
      <c r="B187" s="105"/>
      <c r="R187" s="105"/>
    </row>
    <row r="188" spans="2:18" ht="14.4" customHeight="1">
      <c r="B188" s="105"/>
      <c r="R188" s="105"/>
    </row>
    <row r="189" spans="2:18" ht="14.4" customHeight="1">
      <c r="B189" s="105"/>
      <c r="R189" s="105"/>
    </row>
    <row r="190" spans="2:18" ht="14.4" customHeight="1">
      <c r="B190" s="105"/>
      <c r="R190" s="105"/>
    </row>
    <row r="191" spans="2:18" ht="14.4" customHeight="1">
      <c r="B191" s="105"/>
      <c r="R191" s="105"/>
    </row>
    <row r="192" spans="2:18" ht="14.4" customHeight="1">
      <c r="B192" s="105"/>
      <c r="R192" s="105"/>
    </row>
    <row r="193" spans="2:18" ht="14.4" customHeight="1">
      <c r="B193" s="105"/>
      <c r="R193" s="105"/>
    </row>
    <row r="194" spans="2:18" ht="14.4" customHeight="1">
      <c r="B194" s="105"/>
      <c r="R194" s="105"/>
    </row>
    <row r="195" spans="2:18" ht="14.4" customHeight="1">
      <c r="B195" s="105"/>
      <c r="R195" s="105"/>
    </row>
    <row r="196" spans="2:18" ht="14.4" customHeight="1">
      <c r="B196" s="105"/>
      <c r="R196" s="105"/>
    </row>
    <row r="197" spans="2:18" ht="14.4" customHeight="1">
      <c r="B197" s="105"/>
      <c r="R197" s="105"/>
    </row>
    <row r="198" spans="2:18" ht="14.4" customHeight="1">
      <c r="B198" s="105"/>
      <c r="R198" s="105"/>
    </row>
    <row r="199" spans="2:18" ht="14.4" customHeight="1">
      <c r="B199" s="105"/>
      <c r="R199" s="105"/>
    </row>
    <row r="200" spans="2:18" ht="14.4" customHeight="1">
      <c r="B200" s="105"/>
      <c r="R200" s="105"/>
    </row>
    <row r="201" spans="2:18" ht="14.4" customHeight="1">
      <c r="B201" s="105"/>
      <c r="R201" s="105"/>
    </row>
    <row r="202" spans="2:18" ht="14.4" customHeight="1">
      <c r="B202" s="105"/>
      <c r="R202" s="105"/>
    </row>
    <row r="203" spans="2:18" ht="14.4" customHeight="1">
      <c r="B203" s="105"/>
      <c r="R203" s="105"/>
    </row>
    <row r="204" spans="2:18" ht="14.4" customHeight="1">
      <c r="B204" s="105"/>
      <c r="R204" s="105"/>
    </row>
    <row r="205" spans="2:18" ht="14.4" customHeight="1">
      <c r="B205" s="105"/>
      <c r="R205" s="105"/>
    </row>
    <row r="206" spans="2:18" ht="14.4" customHeight="1">
      <c r="B206" s="105"/>
      <c r="R206" s="105"/>
    </row>
    <row r="207" spans="2:18" ht="14.4" customHeight="1">
      <c r="B207" s="105"/>
      <c r="R207" s="105"/>
    </row>
    <row r="208" spans="2:18" ht="14.4" customHeight="1">
      <c r="B208" s="105"/>
      <c r="R208" s="105"/>
    </row>
    <row r="209" spans="2:18" ht="14.4" customHeight="1">
      <c r="B209" s="105"/>
      <c r="R209" s="105"/>
    </row>
    <row r="210" spans="2:18" ht="14.4" customHeight="1">
      <c r="B210" s="105"/>
      <c r="R210" s="105"/>
    </row>
    <row r="211" spans="2:18" ht="14.4" customHeight="1">
      <c r="B211" s="105"/>
      <c r="R211" s="105"/>
    </row>
    <row r="212" spans="2:18" ht="14.4" customHeight="1">
      <c r="B212" s="105"/>
      <c r="R212" s="105"/>
    </row>
    <row r="213" spans="2:18" ht="14.4" customHeight="1">
      <c r="B213" s="105"/>
      <c r="R213" s="105"/>
    </row>
    <row r="214" spans="2:18" ht="14.4" customHeight="1">
      <c r="B214" s="105"/>
      <c r="R214" s="105"/>
    </row>
    <row r="215" spans="2:18" ht="14.4" customHeight="1">
      <c r="B215" s="105"/>
      <c r="R215" s="105"/>
    </row>
    <row r="216" spans="2:18" ht="14.4" customHeight="1">
      <c r="B216" s="105"/>
      <c r="R216" s="105"/>
    </row>
    <row r="217" spans="2:18" ht="14.4" customHeight="1">
      <c r="B217" s="105"/>
      <c r="R217" s="105"/>
    </row>
    <row r="218" spans="2:18" ht="14.4" customHeight="1">
      <c r="B218" s="105"/>
      <c r="R218" s="105"/>
    </row>
    <row r="219" spans="2:18" ht="14.4" customHeight="1">
      <c r="B219" s="105"/>
      <c r="R219" s="105"/>
    </row>
    <row r="220" spans="2:18" ht="14.4" customHeight="1">
      <c r="B220" s="105"/>
      <c r="R220" s="105"/>
    </row>
    <row r="221" spans="2:18" ht="14.4" customHeight="1">
      <c r="B221" s="105"/>
      <c r="R221" s="105"/>
    </row>
    <row r="222" spans="2:18" ht="14.4" customHeight="1">
      <c r="B222" s="105"/>
      <c r="R222" s="105"/>
    </row>
    <row r="223" spans="2:18" ht="14.4" customHeight="1">
      <c r="B223" s="105"/>
      <c r="R223" s="105"/>
    </row>
    <row r="224" spans="2:18" ht="14.4" customHeight="1">
      <c r="B224" s="105"/>
      <c r="R224" s="105"/>
    </row>
    <row r="225" spans="2:18" ht="14.4" customHeight="1">
      <c r="B225" s="105"/>
      <c r="R225" s="105"/>
    </row>
    <row r="226" spans="2:18" ht="14.4" customHeight="1">
      <c r="B226" s="105"/>
      <c r="R226" s="105"/>
    </row>
    <row r="227" spans="2:18" ht="14.4" customHeight="1">
      <c r="B227" s="105"/>
      <c r="R227" s="105"/>
    </row>
    <row r="228" spans="2:18" ht="14.4" customHeight="1">
      <c r="B228" s="105"/>
      <c r="R228" s="105"/>
    </row>
    <row r="229" spans="2:18" ht="14.4" customHeight="1">
      <c r="B229" s="105"/>
      <c r="R229" s="105"/>
    </row>
    <row r="230" spans="2:18" ht="14.4" customHeight="1">
      <c r="B230" s="105"/>
      <c r="R230" s="105"/>
    </row>
    <row r="231" spans="2:18" ht="14.4" customHeight="1">
      <c r="B231" s="105"/>
      <c r="R231" s="105"/>
    </row>
    <row r="232" spans="2:18" ht="14.4" customHeight="1">
      <c r="B232" s="105"/>
      <c r="R232" s="105"/>
    </row>
    <row r="233" spans="2:18" ht="14.4" customHeight="1">
      <c r="B233" s="105"/>
      <c r="R233" s="105"/>
    </row>
    <row r="234" spans="2:18" ht="14.4" customHeight="1">
      <c r="B234" s="105"/>
      <c r="R234" s="105"/>
    </row>
    <row r="235" spans="2:18" ht="14.4" customHeight="1">
      <c r="B235" s="105"/>
      <c r="R235" s="105"/>
    </row>
    <row r="236" spans="2:18" ht="14.4" customHeight="1">
      <c r="B236" s="105"/>
      <c r="R236" s="105"/>
    </row>
    <row r="237" spans="2:18" ht="14.4" customHeight="1">
      <c r="B237" s="105"/>
      <c r="R237" s="105"/>
    </row>
    <row r="238" spans="2:18" ht="14.4" customHeight="1">
      <c r="B238" s="105"/>
      <c r="R238" s="105"/>
    </row>
    <row r="239" spans="2:18" ht="14.4" customHeight="1">
      <c r="B239" s="105"/>
      <c r="R239" s="105"/>
    </row>
    <row r="240" spans="2:18" ht="14.4" customHeight="1">
      <c r="B240" s="105"/>
      <c r="R240" s="105"/>
    </row>
    <row r="241" spans="2:18" ht="14.4" customHeight="1">
      <c r="B241" s="105"/>
      <c r="R241" s="105"/>
    </row>
    <row r="242" spans="2:18" ht="14.4" customHeight="1">
      <c r="B242" s="105"/>
      <c r="R242" s="105"/>
    </row>
    <row r="243" spans="2:18" ht="14.4" customHeight="1">
      <c r="B243" s="105"/>
      <c r="R243" s="105"/>
    </row>
    <row r="244" spans="2:18" ht="14.4" customHeight="1">
      <c r="B244" s="105"/>
      <c r="R244" s="105"/>
    </row>
    <row r="245" spans="2:18" ht="14.4" customHeight="1">
      <c r="B245" s="105"/>
      <c r="R245" s="105"/>
    </row>
    <row r="246" spans="2:18" ht="14.4" customHeight="1">
      <c r="B246" s="105"/>
      <c r="R246" s="105"/>
    </row>
    <row r="247" spans="2:18" ht="14.4" customHeight="1">
      <c r="B247" s="105"/>
      <c r="R247" s="105"/>
    </row>
    <row r="248" spans="2:18" ht="14.4" customHeight="1">
      <c r="B248" s="105"/>
      <c r="R248" s="105"/>
    </row>
    <row r="249" spans="2:18" ht="14.4" customHeight="1">
      <c r="B249" s="105"/>
      <c r="R249" s="105"/>
    </row>
    <row r="250" spans="2:18" ht="14.4" customHeight="1">
      <c r="B250" s="105"/>
      <c r="R250" s="105"/>
    </row>
    <row r="251" spans="2:18" ht="14.4" customHeight="1">
      <c r="B251" s="105"/>
      <c r="R251" s="105"/>
    </row>
    <row r="252" spans="2:18" ht="14.4" customHeight="1">
      <c r="B252" s="105"/>
      <c r="R252" s="105"/>
    </row>
    <row r="253" spans="2:18" ht="14.4" customHeight="1">
      <c r="B253" s="105"/>
      <c r="R253" s="105"/>
    </row>
    <row r="254" spans="2:18" ht="14.4" customHeight="1">
      <c r="B254" s="105"/>
      <c r="R254" s="105"/>
    </row>
    <row r="255" spans="2:18" ht="14.4" customHeight="1">
      <c r="B255" s="105"/>
      <c r="R255" s="105"/>
    </row>
    <row r="256" spans="2:18" ht="14.4" customHeight="1">
      <c r="B256" s="105"/>
      <c r="R256" s="105"/>
    </row>
    <row r="257" spans="2:18" ht="14.4" customHeight="1">
      <c r="B257" s="105"/>
      <c r="R257" s="105"/>
    </row>
    <row r="258" spans="2:18" ht="14.4" customHeight="1">
      <c r="B258" s="105"/>
      <c r="R258" s="105"/>
    </row>
    <row r="259" spans="2:18" ht="14.4" customHeight="1">
      <c r="B259" s="105"/>
      <c r="R259" s="105"/>
    </row>
    <row r="260" spans="2:18" ht="14.4" customHeight="1">
      <c r="B260" s="105"/>
      <c r="R260" s="105"/>
    </row>
    <row r="261" spans="2:18" ht="14.4" customHeight="1">
      <c r="B261" s="105"/>
      <c r="R261" s="105"/>
    </row>
    <row r="262" spans="2:18" ht="14.4" customHeight="1">
      <c r="B262" s="105"/>
      <c r="R262" s="105"/>
    </row>
    <row r="263" spans="2:18" ht="14.4" customHeight="1">
      <c r="B263" s="105"/>
      <c r="R263" s="105"/>
    </row>
    <row r="264" spans="2:18" ht="14.4" customHeight="1">
      <c r="B264" s="105"/>
      <c r="R264" s="105"/>
    </row>
    <row r="265" spans="2:18" ht="14.4" customHeight="1">
      <c r="B265" s="105"/>
      <c r="R265" s="105"/>
    </row>
    <row r="266" spans="2:18" ht="14.4" customHeight="1">
      <c r="B266" s="105"/>
      <c r="R266" s="105"/>
    </row>
    <row r="267" spans="2:18" ht="14.4" customHeight="1">
      <c r="B267" s="105"/>
      <c r="R267" s="105"/>
    </row>
    <row r="268" spans="2:18" ht="14.4" customHeight="1">
      <c r="B268" s="105"/>
      <c r="R268" s="105"/>
    </row>
    <row r="269" spans="2:18" ht="14.4" customHeight="1">
      <c r="B269" s="105"/>
      <c r="R269" s="105"/>
    </row>
    <row r="270" spans="2:18" ht="14.4" customHeight="1">
      <c r="B270" s="105"/>
      <c r="R270" s="105"/>
    </row>
    <row r="271" spans="2:18" ht="14.4" customHeight="1">
      <c r="B271" s="105"/>
      <c r="R271" s="105"/>
    </row>
    <row r="272" spans="2:18" ht="14.4" customHeight="1">
      <c r="B272" s="105"/>
      <c r="R272" s="105"/>
    </row>
    <row r="273" spans="2:18" ht="14.4" customHeight="1">
      <c r="B273" s="105"/>
      <c r="R273" s="105"/>
    </row>
    <row r="274" spans="2:18" ht="14.4" customHeight="1">
      <c r="B274" s="105"/>
      <c r="R274" s="105"/>
    </row>
    <row r="275" spans="2:18" ht="14.4" customHeight="1">
      <c r="B275" s="105"/>
      <c r="R275" s="105"/>
    </row>
    <row r="276" spans="2:18" ht="14.4" customHeight="1">
      <c r="B276" s="105"/>
      <c r="R276" s="105"/>
    </row>
    <row r="277" spans="2:18" ht="14.4" customHeight="1">
      <c r="B277" s="105"/>
      <c r="R277" s="105"/>
    </row>
    <row r="278" spans="2:18" ht="14.4" customHeight="1">
      <c r="B278" s="105"/>
      <c r="R278" s="105"/>
    </row>
    <row r="279" spans="2:18" ht="14.4" customHeight="1">
      <c r="B279" s="105"/>
      <c r="R279" s="105"/>
    </row>
    <row r="280" spans="2:18" ht="14.4" customHeight="1">
      <c r="B280" s="105"/>
      <c r="R280" s="105"/>
    </row>
    <row r="281" spans="2:18" ht="14.4" customHeight="1">
      <c r="B281" s="105"/>
      <c r="R281" s="105"/>
    </row>
    <row r="282" spans="2:18" ht="14.4" customHeight="1">
      <c r="B282" s="105"/>
      <c r="R282" s="105"/>
    </row>
    <row r="283" spans="2:18" ht="14.4" customHeight="1">
      <c r="B283" s="105"/>
      <c r="R283" s="105"/>
    </row>
    <row r="284" spans="2:18" ht="14.4" customHeight="1">
      <c r="B284" s="105"/>
      <c r="R284" s="105"/>
    </row>
    <row r="285" spans="2:18" ht="14.4" customHeight="1">
      <c r="B285" s="105"/>
      <c r="R285" s="105"/>
    </row>
    <row r="286" spans="2:18" ht="14.4" customHeight="1">
      <c r="B286" s="105"/>
      <c r="R286" s="105"/>
    </row>
    <row r="287" spans="2:18" ht="14.4" customHeight="1">
      <c r="B287" s="105"/>
      <c r="R287" s="105"/>
    </row>
    <row r="288" spans="2:18" ht="14.4" customHeight="1">
      <c r="B288" s="105"/>
      <c r="R288" s="105"/>
    </row>
    <row r="289" spans="2:18" ht="14.4" customHeight="1">
      <c r="B289" s="105"/>
      <c r="R289" s="105"/>
    </row>
    <row r="290" spans="2:18" ht="14.4" customHeight="1">
      <c r="B290" s="105"/>
      <c r="R290" s="105"/>
    </row>
    <row r="291" spans="2:18" ht="14.4" customHeight="1">
      <c r="B291" s="105"/>
      <c r="R291" s="105"/>
    </row>
    <row r="292" spans="2:18" ht="14.4" customHeight="1">
      <c r="B292" s="105"/>
      <c r="R292" s="105"/>
    </row>
    <row r="293" spans="2:18" ht="14.4" customHeight="1">
      <c r="B293" s="105"/>
      <c r="R293" s="105"/>
    </row>
    <row r="294" spans="2:18" ht="14.4" customHeight="1">
      <c r="B294" s="105"/>
      <c r="R294" s="105"/>
    </row>
    <row r="295" spans="2:18" ht="14.4" customHeight="1">
      <c r="B295" s="105"/>
      <c r="R295" s="105"/>
    </row>
    <row r="296" spans="2:18" ht="14.4" customHeight="1">
      <c r="B296" s="105"/>
      <c r="R296" s="105"/>
    </row>
    <row r="297" spans="2:18" ht="14.4" customHeight="1">
      <c r="B297" s="105"/>
      <c r="R297" s="105"/>
    </row>
    <row r="298" spans="2:18" ht="14.4" customHeight="1">
      <c r="B298" s="105"/>
      <c r="R298" s="105"/>
    </row>
    <row r="299" spans="2:18" ht="14.4" customHeight="1">
      <c r="B299" s="105"/>
      <c r="R299" s="105"/>
    </row>
    <row r="300" spans="2:18" ht="14.4" customHeight="1">
      <c r="B300" s="105"/>
      <c r="R300" s="105"/>
    </row>
    <row r="301" spans="2:18" ht="14.4" customHeight="1">
      <c r="B301" s="105"/>
      <c r="R301" s="105"/>
    </row>
    <row r="302" spans="2:18" ht="14.4" customHeight="1">
      <c r="B302" s="105"/>
      <c r="R302" s="105"/>
    </row>
    <row r="303" spans="2:18" ht="14.4" customHeight="1">
      <c r="B303" s="105"/>
      <c r="R303" s="105"/>
    </row>
    <row r="304" spans="2:18" ht="14.4" customHeight="1">
      <c r="B304" s="105"/>
      <c r="R304" s="105"/>
    </row>
    <row r="305" spans="2:18" ht="14.4" customHeight="1">
      <c r="B305" s="105"/>
      <c r="R305" s="105"/>
    </row>
    <row r="306" spans="2:18" ht="14.4" customHeight="1">
      <c r="B306" s="105"/>
      <c r="R306" s="105"/>
    </row>
    <row r="307" spans="2:18" ht="14.4" customHeight="1">
      <c r="B307" s="105"/>
      <c r="R307" s="105"/>
    </row>
    <row r="308" spans="2:18" ht="14.4" customHeight="1">
      <c r="B308" s="105"/>
      <c r="R308" s="105"/>
    </row>
    <row r="309" spans="2:18" ht="14.4" customHeight="1">
      <c r="B309" s="105"/>
      <c r="R309" s="105"/>
    </row>
    <row r="310" spans="2:18" ht="14.4" customHeight="1">
      <c r="B310" s="105"/>
      <c r="R310" s="105"/>
    </row>
  </sheetData>
  <mergeCells count="43">
    <mergeCell ref="A88:Q88"/>
    <mergeCell ref="A65:Q65"/>
    <mergeCell ref="A66:Q66"/>
    <mergeCell ref="A76:Q76"/>
    <mergeCell ref="A77:Q77"/>
    <mergeCell ref="A87:Q87"/>
    <mergeCell ref="A10:Q10"/>
    <mergeCell ref="A21:Q21"/>
    <mergeCell ref="A32:Q32"/>
    <mergeCell ref="A44:Q44"/>
    <mergeCell ref="A11:Q11"/>
    <mergeCell ref="A22:Q22"/>
    <mergeCell ref="A33:Q33"/>
    <mergeCell ref="A43:Q43"/>
    <mergeCell ref="A54:Q54"/>
    <mergeCell ref="A55:Q55"/>
    <mergeCell ref="M5:Q5"/>
    <mergeCell ref="C6:D7"/>
    <mergeCell ref="E6:F7"/>
    <mergeCell ref="G6:G9"/>
    <mergeCell ref="H6:I7"/>
    <mergeCell ref="J6:K7"/>
    <mergeCell ref="H8:H9"/>
    <mergeCell ref="I8:I9"/>
    <mergeCell ref="D8:D9"/>
    <mergeCell ref="E8:E9"/>
    <mergeCell ref="F8:F9"/>
    <mergeCell ref="B5:B9"/>
    <mergeCell ref="C5:G5"/>
    <mergeCell ref="H5:L5"/>
    <mergeCell ref="A1:Q1"/>
    <mergeCell ref="A2:K2"/>
    <mergeCell ref="J8:J9"/>
    <mergeCell ref="K8:K9"/>
    <mergeCell ref="M8:M9"/>
    <mergeCell ref="N8:N9"/>
    <mergeCell ref="O8:O9"/>
    <mergeCell ref="P8:P9"/>
    <mergeCell ref="L6:L9"/>
    <mergeCell ref="M6:N7"/>
    <mergeCell ref="O6:P7"/>
    <mergeCell ref="Q6:Q9"/>
    <mergeCell ref="C8:C9"/>
  </mergeCells>
  <hyperlinks>
    <hyperlink ref="Q3" location="'Spis treści'!A1" display="Powrót do spisu treści"/>
    <hyperlink ref="Q4" location="Aneks.xlsx#'Spis treści'!A1" display="Aneks.xlsx#'Spis treści'!A1"/>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topLeftCell="A1">
      <pane xSplit="1" ySplit="7" topLeftCell="B8" activePane="bottomRight" state="frozen"/>
      <selection pane="topRight" activeCell="B1" sqref="B1"/>
      <selection pane="bottomLeft" activeCell="A8" sqref="A8"/>
      <selection pane="bottomRight" activeCell="A26" sqref="A26"/>
    </sheetView>
  </sheetViews>
  <sheetFormatPr defaultColWidth="9.140625" defaultRowHeight="15"/>
  <cols>
    <col min="1" max="1" width="76.00390625" style="20" customWidth="1"/>
    <col min="2" max="5" width="13.7109375" style="20" customWidth="1"/>
    <col min="6" max="7" width="9.140625" style="20" customWidth="1"/>
    <col min="8" max="13" width="13.7109375" style="20" customWidth="1"/>
    <col min="14" max="16384" width="9.140625" style="20" customWidth="1"/>
  </cols>
  <sheetData>
    <row r="1" spans="1:7" ht="30" customHeight="1">
      <c r="A1" s="869" t="s">
        <v>286</v>
      </c>
      <c r="B1" s="869"/>
      <c r="C1" s="869"/>
      <c r="D1" s="869"/>
      <c r="E1" s="103"/>
      <c r="G1" s="45"/>
    </row>
    <row r="2" spans="1:7" ht="20.4" customHeight="1">
      <c r="A2" s="199" t="s">
        <v>746</v>
      </c>
      <c r="E2" s="103"/>
      <c r="G2" s="235"/>
    </row>
    <row r="3" spans="1:5" ht="20.4" customHeight="1">
      <c r="A3" s="870" t="s">
        <v>271</v>
      </c>
      <c r="B3" s="870"/>
      <c r="C3" s="870"/>
      <c r="D3" s="870"/>
      <c r="E3" s="248"/>
    </row>
    <row r="4" spans="1:7" ht="20.4" customHeight="1">
      <c r="A4" s="870" t="s">
        <v>1137</v>
      </c>
      <c r="B4" s="870"/>
      <c r="C4" s="870"/>
      <c r="D4" s="870"/>
      <c r="E4" s="248"/>
      <c r="G4" s="45"/>
    </row>
    <row r="5" spans="1:7" ht="20.4" customHeight="1">
      <c r="A5" s="194"/>
      <c r="B5" s="14"/>
      <c r="C5" s="14"/>
      <c r="D5" s="14"/>
      <c r="E5" s="705" t="s">
        <v>590</v>
      </c>
      <c r="G5" s="45"/>
    </row>
    <row r="6" ht="20.4" customHeight="1">
      <c r="E6" s="706" t="s">
        <v>591</v>
      </c>
    </row>
    <row r="7" spans="1:5" ht="47.4" customHeight="1">
      <c r="A7" s="271" t="s">
        <v>600</v>
      </c>
      <c r="B7" s="208">
        <v>2011</v>
      </c>
      <c r="C7" s="208">
        <v>2013</v>
      </c>
      <c r="D7" s="212">
        <v>2015</v>
      </c>
      <c r="E7" s="213">
        <v>2018</v>
      </c>
    </row>
    <row r="8" spans="1:5" s="51" customFormat="1" ht="14.4" customHeight="1">
      <c r="A8" s="279" t="s">
        <v>109</v>
      </c>
      <c r="B8" s="364">
        <v>114</v>
      </c>
      <c r="C8" s="364">
        <v>127</v>
      </c>
      <c r="D8" s="365">
        <v>135</v>
      </c>
      <c r="E8" s="366">
        <v>123</v>
      </c>
    </row>
    <row r="9" spans="1:5" s="18" customFormat="1" ht="14.4" customHeight="1">
      <c r="A9" s="228" t="s">
        <v>110</v>
      </c>
      <c r="B9" s="118"/>
      <c r="C9" s="118"/>
      <c r="D9" s="119"/>
      <c r="E9" s="117"/>
    </row>
    <row r="10" spans="1:5" s="18" customFormat="1" ht="14.4" customHeight="1">
      <c r="A10" s="41" t="s">
        <v>44</v>
      </c>
      <c r="B10" s="118">
        <v>50</v>
      </c>
      <c r="C10" s="118">
        <v>81</v>
      </c>
      <c r="D10" s="119">
        <v>64</v>
      </c>
      <c r="E10" s="117">
        <v>72</v>
      </c>
    </row>
    <row r="11" spans="1:5" s="18" customFormat="1" ht="14.4" customHeight="1">
      <c r="A11" s="228" t="s">
        <v>99</v>
      </c>
      <c r="B11" s="118"/>
      <c r="C11" s="118"/>
      <c r="D11" s="119"/>
      <c r="E11" s="117"/>
    </row>
    <row r="12" spans="1:14" s="18" customFormat="1" ht="14.4" customHeight="1">
      <c r="A12" s="41" t="s">
        <v>40</v>
      </c>
      <c r="B12" s="118" t="s">
        <v>37</v>
      </c>
      <c r="C12" s="118" t="s">
        <v>37</v>
      </c>
      <c r="D12" s="119">
        <v>26</v>
      </c>
      <c r="E12" s="117">
        <v>29</v>
      </c>
      <c r="N12" s="30"/>
    </row>
    <row r="13" spans="1:5" s="18" customFormat="1" ht="14.4" customHeight="1">
      <c r="A13" s="228" t="s">
        <v>100</v>
      </c>
      <c r="B13" s="118"/>
      <c r="C13" s="118"/>
      <c r="D13" s="119"/>
      <c r="E13" s="117"/>
    </row>
    <row r="14" spans="1:5" s="18" customFormat="1" ht="14.4" customHeight="1">
      <c r="A14" s="41" t="s">
        <v>41</v>
      </c>
      <c r="B14" s="119">
        <v>19</v>
      </c>
      <c r="C14" s="119">
        <v>17</v>
      </c>
      <c r="D14" s="119">
        <v>14</v>
      </c>
      <c r="E14" s="117">
        <v>16</v>
      </c>
    </row>
    <row r="15" spans="1:5" s="18" customFormat="1" ht="14.4" customHeight="1">
      <c r="A15" s="228" t="s">
        <v>101</v>
      </c>
      <c r="B15" s="119"/>
      <c r="C15" s="119"/>
      <c r="D15" s="119"/>
      <c r="E15" s="117"/>
    </row>
    <row r="16" spans="1:5" s="18" customFormat="1" ht="14.4" customHeight="1">
      <c r="A16" s="41" t="s">
        <v>42</v>
      </c>
      <c r="B16" s="118">
        <v>50</v>
      </c>
      <c r="C16" s="118">
        <v>61</v>
      </c>
      <c r="D16" s="119">
        <v>37</v>
      </c>
      <c r="E16" s="117">
        <v>35</v>
      </c>
    </row>
    <row r="17" spans="1:5" s="18" customFormat="1" ht="14.4" customHeight="1">
      <c r="A17" s="228" t="s">
        <v>102</v>
      </c>
      <c r="B17" s="118"/>
      <c r="C17" s="118"/>
      <c r="D17" s="119"/>
      <c r="E17" s="117"/>
    </row>
    <row r="18" spans="1:5" s="18" customFormat="1" ht="14.4" customHeight="1">
      <c r="A18" s="41" t="s">
        <v>38</v>
      </c>
      <c r="B18" s="118">
        <v>9</v>
      </c>
      <c r="C18" s="118">
        <v>9</v>
      </c>
      <c r="D18" s="119">
        <v>10</v>
      </c>
      <c r="E18" s="117">
        <v>10</v>
      </c>
    </row>
    <row r="19" spans="1:5" s="18" customFormat="1" ht="14.4" customHeight="1">
      <c r="A19" s="228" t="s">
        <v>103</v>
      </c>
      <c r="B19" s="118"/>
      <c r="C19" s="118"/>
      <c r="D19" s="119"/>
      <c r="E19" s="117"/>
    </row>
    <row r="20" spans="1:5" s="18" customFormat="1" ht="14.4" customHeight="1">
      <c r="A20" s="41" t="s">
        <v>43</v>
      </c>
      <c r="B20" s="118">
        <v>36</v>
      </c>
      <c r="C20" s="118">
        <v>40</v>
      </c>
      <c r="D20" s="119">
        <v>48</v>
      </c>
      <c r="E20" s="117">
        <v>33</v>
      </c>
    </row>
    <row r="21" spans="1:5" s="18" customFormat="1" ht="14.4" customHeight="1">
      <c r="A21" s="228" t="s">
        <v>104</v>
      </c>
      <c r="B21" s="118"/>
      <c r="C21" s="118"/>
      <c r="D21" s="119"/>
      <c r="E21" s="117"/>
    </row>
    <row r="22" spans="1:5" s="18" customFormat="1" ht="14.4" customHeight="1">
      <c r="A22" s="230"/>
      <c r="B22" s="118"/>
      <c r="C22" s="118"/>
      <c r="D22" s="119"/>
      <c r="E22" s="117"/>
    </row>
    <row r="23" spans="1:5" s="51" customFormat="1" ht="14.4" customHeight="1">
      <c r="A23" s="85" t="s">
        <v>158</v>
      </c>
      <c r="B23" s="367">
        <v>7607</v>
      </c>
      <c r="C23" s="367">
        <v>8823</v>
      </c>
      <c r="D23" s="368">
        <v>7237</v>
      </c>
      <c r="E23" s="369">
        <v>6525</v>
      </c>
    </row>
    <row r="24" spans="1:5" s="18" customFormat="1" ht="14.4" customHeight="1">
      <c r="A24" s="228" t="s">
        <v>159</v>
      </c>
      <c r="B24" s="118"/>
      <c r="C24" s="118"/>
      <c r="D24" s="119"/>
      <c r="E24" s="117"/>
    </row>
    <row r="25" spans="1:5" s="18" customFormat="1" ht="14.4" customHeight="1">
      <c r="A25" s="41" t="s">
        <v>160</v>
      </c>
      <c r="B25" s="118">
        <v>957637</v>
      </c>
      <c r="C25" s="118">
        <v>1211193</v>
      </c>
      <c r="D25" s="119">
        <v>1094693</v>
      </c>
      <c r="E25" s="370">
        <v>1317099</v>
      </c>
    </row>
    <row r="26" spans="1:5" s="18" customFormat="1" ht="14.4" customHeight="1">
      <c r="A26" s="228" t="s">
        <v>161</v>
      </c>
      <c r="B26" s="118"/>
      <c r="C26" s="118"/>
      <c r="D26" s="119"/>
      <c r="E26" s="117"/>
    </row>
    <row r="27" spans="1:5" s="18" customFormat="1" ht="14.4" customHeight="1">
      <c r="A27" s="230"/>
      <c r="B27" s="118"/>
      <c r="C27" s="118"/>
      <c r="D27" s="119"/>
      <c r="E27" s="117"/>
    </row>
    <row r="28" spans="1:5" s="51" customFormat="1" ht="14.4" customHeight="1">
      <c r="A28" s="38" t="s">
        <v>106</v>
      </c>
      <c r="B28" s="367">
        <v>468</v>
      </c>
      <c r="C28" s="367">
        <v>521</v>
      </c>
      <c r="D28" s="368">
        <v>563</v>
      </c>
      <c r="E28" s="369">
        <v>566</v>
      </c>
    </row>
    <row r="29" spans="1:5" s="18" customFormat="1" ht="14.4" customHeight="1">
      <c r="A29" s="228" t="s">
        <v>107</v>
      </c>
      <c r="B29" s="508"/>
      <c r="D29" s="119"/>
      <c r="E29" s="117"/>
    </row>
    <row r="30" spans="1:5" s="18" customFormat="1" ht="14.4" customHeight="1">
      <c r="A30" s="120" t="s">
        <v>115</v>
      </c>
      <c r="B30" s="118">
        <v>6255</v>
      </c>
      <c r="C30" s="118">
        <v>7422</v>
      </c>
      <c r="D30" s="119">
        <v>8497</v>
      </c>
      <c r="E30" s="117">
        <v>9166</v>
      </c>
    </row>
    <row r="31" spans="1:5" s="18" customFormat="1" ht="14.4" customHeight="1">
      <c r="A31" s="228" t="s">
        <v>116</v>
      </c>
      <c r="B31" s="118"/>
      <c r="C31" s="118"/>
      <c r="D31" s="119"/>
      <c r="E31" s="117"/>
    </row>
    <row r="32" spans="1:5" s="18" customFormat="1" ht="14.4" customHeight="1">
      <c r="A32" s="120" t="s">
        <v>586</v>
      </c>
      <c r="B32" s="118">
        <v>3270</v>
      </c>
      <c r="C32" s="118">
        <v>3895</v>
      </c>
      <c r="D32" s="119">
        <v>5489</v>
      </c>
      <c r="E32" s="117">
        <v>5822</v>
      </c>
    </row>
    <row r="33" spans="1:5" s="18" customFormat="1" ht="14.4" customHeight="1">
      <c r="A33" s="228" t="s">
        <v>711</v>
      </c>
      <c r="B33" s="118"/>
      <c r="C33" s="118"/>
      <c r="D33" s="119"/>
      <c r="E33" s="117"/>
    </row>
    <row r="34" spans="1:9" s="18" customFormat="1" ht="14.4" customHeight="1">
      <c r="A34" s="120" t="s">
        <v>587</v>
      </c>
      <c r="B34" s="118">
        <v>1480</v>
      </c>
      <c r="C34" s="118">
        <v>1872</v>
      </c>
      <c r="D34" s="119">
        <v>1954</v>
      </c>
      <c r="E34" s="117">
        <v>2204</v>
      </c>
      <c r="I34" s="41"/>
    </row>
    <row r="35" spans="1:9" s="18" customFormat="1" ht="14.4" customHeight="1">
      <c r="A35" s="228" t="s">
        <v>712</v>
      </c>
      <c r="B35" s="118"/>
      <c r="C35" s="118"/>
      <c r="D35" s="119"/>
      <c r="E35" s="117"/>
      <c r="I35" s="41"/>
    </row>
    <row r="36" spans="1:9" s="18" customFormat="1" ht="14.4" customHeight="1">
      <c r="A36" s="230"/>
      <c r="B36" s="118"/>
      <c r="C36" s="118"/>
      <c r="D36" s="119"/>
      <c r="E36" s="117"/>
      <c r="I36" s="41"/>
    </row>
    <row r="37" spans="1:5" s="51" customFormat="1" ht="14.4" customHeight="1">
      <c r="A37" s="38" t="s">
        <v>108</v>
      </c>
      <c r="B37" s="367">
        <v>351</v>
      </c>
      <c r="C37" s="367">
        <v>453</v>
      </c>
      <c r="D37" s="368">
        <v>632</v>
      </c>
      <c r="E37" s="369">
        <v>793</v>
      </c>
    </row>
    <row r="38" spans="1:5" s="18" customFormat="1" ht="14.4" customHeight="1">
      <c r="A38" s="228" t="s">
        <v>114</v>
      </c>
      <c r="B38" s="118"/>
      <c r="C38" s="118"/>
      <c r="D38" s="119"/>
      <c r="E38" s="117"/>
    </row>
    <row r="39" spans="1:5" s="18" customFormat="1" ht="14.4" customHeight="1">
      <c r="A39" s="120" t="s">
        <v>115</v>
      </c>
      <c r="B39" s="118">
        <v>6700</v>
      </c>
      <c r="C39" s="118">
        <v>8829</v>
      </c>
      <c r="D39" s="119">
        <v>13430</v>
      </c>
      <c r="E39" s="117">
        <v>16376</v>
      </c>
    </row>
    <row r="40" spans="1:5" s="18" customFormat="1" ht="14.4" customHeight="1">
      <c r="A40" s="228" t="s">
        <v>116</v>
      </c>
      <c r="B40" s="118"/>
      <c r="C40" s="118"/>
      <c r="D40" s="119"/>
      <c r="E40" s="117"/>
    </row>
    <row r="41" spans="1:5" s="18" customFormat="1" ht="14.4" customHeight="1">
      <c r="A41" s="120" t="s">
        <v>586</v>
      </c>
      <c r="B41" s="118">
        <v>2613</v>
      </c>
      <c r="C41" s="118">
        <v>3163</v>
      </c>
      <c r="D41" s="119">
        <v>6800</v>
      </c>
      <c r="E41" s="117">
        <v>7675</v>
      </c>
    </row>
    <row r="42" spans="1:5" s="18" customFormat="1" ht="14.4" customHeight="1">
      <c r="A42" s="228" t="s">
        <v>711</v>
      </c>
      <c r="B42" s="118"/>
      <c r="C42" s="118"/>
      <c r="D42" s="119"/>
      <c r="E42" s="117"/>
    </row>
    <row r="43" spans="1:5" s="18" customFormat="1" ht="14.4" customHeight="1">
      <c r="A43" s="120" t="s">
        <v>587</v>
      </c>
      <c r="B43" s="118">
        <v>2635</v>
      </c>
      <c r="C43" s="118">
        <v>3608</v>
      </c>
      <c r="D43" s="119">
        <v>4413</v>
      </c>
      <c r="E43" s="117">
        <v>5839</v>
      </c>
    </row>
    <row r="44" spans="1:5" s="18" customFormat="1" ht="14.4" customHeight="1">
      <c r="A44" s="228" t="s">
        <v>712</v>
      </c>
      <c r="B44" s="118"/>
      <c r="C44" s="118"/>
      <c r="D44" s="119"/>
      <c r="E44" s="117"/>
    </row>
    <row r="45" spans="1:5" s="18" customFormat="1" ht="14.4" customHeight="1">
      <c r="A45" s="230"/>
      <c r="B45" s="118"/>
      <c r="C45" s="118"/>
      <c r="D45" s="119"/>
      <c r="E45" s="117"/>
    </row>
    <row r="46" spans="1:5" s="51" customFormat="1" ht="14.4" customHeight="1">
      <c r="A46" s="38" t="s">
        <v>39</v>
      </c>
      <c r="B46" s="367">
        <v>227</v>
      </c>
      <c r="C46" s="367">
        <v>276</v>
      </c>
      <c r="D46" s="368">
        <v>229</v>
      </c>
      <c r="E46" s="369">
        <v>79</v>
      </c>
    </row>
    <row r="47" spans="1:5" s="18" customFormat="1" ht="14.4" customHeight="1">
      <c r="A47" s="228" t="s">
        <v>111</v>
      </c>
      <c r="B47" s="118"/>
      <c r="C47" s="118"/>
      <c r="D47" s="119"/>
      <c r="E47" s="117"/>
    </row>
    <row r="48" spans="1:5" s="18" customFormat="1" ht="14.4" customHeight="1">
      <c r="A48" s="120" t="s">
        <v>112</v>
      </c>
      <c r="B48" s="118">
        <v>4887</v>
      </c>
      <c r="C48" s="118">
        <v>5301</v>
      </c>
      <c r="D48" s="119">
        <v>3427</v>
      </c>
      <c r="E48" s="117">
        <v>1409</v>
      </c>
    </row>
    <row r="49" spans="1:5" s="18" customFormat="1" ht="14.4" customHeight="1">
      <c r="A49" s="228" t="s">
        <v>113</v>
      </c>
      <c r="B49" s="118"/>
      <c r="C49" s="118"/>
      <c r="D49" s="119"/>
      <c r="E49" s="117"/>
    </row>
    <row r="50" spans="1:5" s="18" customFormat="1" ht="14.4" customHeight="1">
      <c r="A50" s="120" t="s">
        <v>586</v>
      </c>
      <c r="B50" s="118">
        <v>3875</v>
      </c>
      <c r="C50" s="118">
        <v>3926</v>
      </c>
      <c r="D50" s="119">
        <v>2379</v>
      </c>
      <c r="E50" s="117">
        <v>941</v>
      </c>
    </row>
    <row r="51" spans="1:5" s="18" customFormat="1" ht="14.4" customHeight="1">
      <c r="A51" s="228" t="s">
        <v>711</v>
      </c>
      <c r="B51" s="118"/>
      <c r="C51" s="118"/>
      <c r="D51" s="119"/>
      <c r="E51" s="117"/>
    </row>
    <row r="52" spans="1:5" s="18" customFormat="1" ht="14.4" customHeight="1">
      <c r="A52" s="120" t="s">
        <v>587</v>
      </c>
      <c r="B52" s="118">
        <v>76</v>
      </c>
      <c r="C52" s="118">
        <v>240</v>
      </c>
      <c r="D52" s="119">
        <v>274</v>
      </c>
      <c r="E52" s="117">
        <v>142</v>
      </c>
    </row>
    <row r="53" spans="1:10" ht="14.4" customHeight="1">
      <c r="A53" s="228" t="s">
        <v>712</v>
      </c>
      <c r="B53" s="118"/>
      <c r="C53" s="118"/>
      <c r="D53" s="119"/>
      <c r="E53" s="117"/>
      <c r="F53" s="18"/>
      <c r="G53" s="18"/>
      <c r="H53" s="18"/>
      <c r="I53" s="18"/>
      <c r="J53" s="18"/>
    </row>
    <row r="54" spans="2:10" ht="14.4" customHeight="1">
      <c r="B54" s="118"/>
      <c r="C54" s="118"/>
      <c r="D54" s="118"/>
      <c r="E54" s="121"/>
      <c r="F54" s="18"/>
      <c r="G54" s="18"/>
      <c r="H54" s="18"/>
      <c r="I54" s="18"/>
      <c r="J54" s="18"/>
    </row>
    <row r="55" spans="1:10" ht="14.4" customHeight="1">
      <c r="A55" s="39" t="s">
        <v>588</v>
      </c>
      <c r="B55" s="367">
        <v>289</v>
      </c>
      <c r="C55" s="367">
        <v>274</v>
      </c>
      <c r="D55" s="367">
        <v>270</v>
      </c>
      <c r="E55" s="71">
        <v>268</v>
      </c>
      <c r="F55" s="18"/>
      <c r="G55" s="18"/>
      <c r="H55" s="18"/>
      <c r="I55" s="18"/>
      <c r="J55" s="18"/>
    </row>
    <row r="56" spans="1:10" ht="14.4" customHeight="1">
      <c r="A56" s="229" t="s">
        <v>157</v>
      </c>
      <c r="B56" s="118"/>
      <c r="C56" s="118"/>
      <c r="D56" s="118"/>
      <c r="F56" s="18"/>
      <c r="G56" s="18"/>
      <c r="H56" s="18"/>
      <c r="I56" s="18"/>
      <c r="J56" s="18"/>
    </row>
    <row r="57" spans="1:10" ht="14.4" customHeight="1">
      <c r="A57" s="122" t="s">
        <v>31</v>
      </c>
      <c r="B57" s="118">
        <v>281</v>
      </c>
      <c r="C57" s="118">
        <v>270</v>
      </c>
      <c r="D57" s="118">
        <v>263</v>
      </c>
      <c r="E57" s="20">
        <v>256</v>
      </c>
      <c r="F57" s="18"/>
      <c r="G57" s="18"/>
      <c r="H57" s="18"/>
      <c r="I57" s="18"/>
      <c r="J57" s="18"/>
    </row>
    <row r="58" spans="1:10" ht="14.4" customHeight="1">
      <c r="A58" s="249" t="s">
        <v>709</v>
      </c>
      <c r="B58" s="118"/>
      <c r="C58" s="118"/>
      <c r="D58" s="118"/>
      <c r="F58" s="18"/>
      <c r="G58" s="18"/>
      <c r="H58" s="18"/>
      <c r="I58" s="18"/>
      <c r="J58" s="18"/>
    </row>
    <row r="59" spans="1:10" ht="14.4" customHeight="1">
      <c r="A59" s="122" t="s">
        <v>36</v>
      </c>
      <c r="B59" s="118"/>
      <c r="C59" s="118"/>
      <c r="D59" s="118"/>
      <c r="F59" s="18"/>
      <c r="G59" s="18"/>
      <c r="H59" s="18"/>
      <c r="I59" s="18"/>
      <c r="J59" s="18"/>
    </row>
    <row r="60" spans="1:10" ht="14.4" customHeight="1">
      <c r="A60" s="249" t="s">
        <v>34</v>
      </c>
      <c r="B60" s="118"/>
      <c r="C60" s="118"/>
      <c r="D60" s="118"/>
      <c r="F60" s="18"/>
      <c r="G60" s="18"/>
      <c r="H60" s="18"/>
      <c r="I60" s="18"/>
      <c r="J60" s="18"/>
    </row>
    <row r="61" spans="1:5" ht="14.4" customHeight="1">
      <c r="A61" s="122" t="s">
        <v>32</v>
      </c>
      <c r="B61" s="118">
        <v>94</v>
      </c>
      <c r="C61" s="118">
        <v>100</v>
      </c>
      <c r="D61" s="118">
        <v>102</v>
      </c>
      <c r="E61" s="20">
        <v>120</v>
      </c>
    </row>
    <row r="62" spans="1:4" ht="14.4" customHeight="1">
      <c r="A62" s="249" t="s">
        <v>710</v>
      </c>
      <c r="B62" s="118"/>
      <c r="C62" s="118"/>
      <c r="D62" s="118"/>
    </row>
    <row r="63" spans="1:5" ht="14.4" customHeight="1">
      <c r="A63" s="122" t="s">
        <v>33</v>
      </c>
      <c r="B63" s="118">
        <v>52</v>
      </c>
      <c r="C63" s="118">
        <v>57</v>
      </c>
      <c r="D63" s="118">
        <v>59</v>
      </c>
      <c r="E63" s="20">
        <v>66</v>
      </c>
    </row>
    <row r="64" spans="1:4" ht="14.4" customHeight="1">
      <c r="A64" s="249" t="s">
        <v>35</v>
      </c>
      <c r="B64" s="118"/>
      <c r="C64" s="118"/>
      <c r="D64" s="118"/>
    </row>
    <row r="65" spans="2:4" ht="14.4" customHeight="1">
      <c r="B65" s="118"/>
      <c r="C65" s="118"/>
      <c r="D65" s="118"/>
    </row>
    <row r="66" spans="1:5" ht="14.4" customHeight="1">
      <c r="A66" s="39" t="s">
        <v>105</v>
      </c>
      <c r="B66" s="367">
        <v>178630</v>
      </c>
      <c r="C66" s="367">
        <v>177494</v>
      </c>
      <c r="D66" s="367">
        <v>164720</v>
      </c>
      <c r="E66" s="71">
        <v>154884</v>
      </c>
    </row>
    <row r="67" spans="1:4" ht="14.4" customHeight="1">
      <c r="A67" s="229" t="s">
        <v>598</v>
      </c>
      <c r="B67" s="118"/>
      <c r="C67" s="118"/>
      <c r="D67" s="118"/>
    </row>
    <row r="68" spans="1:5" ht="14.4" customHeight="1">
      <c r="A68" s="122" t="s">
        <v>254</v>
      </c>
      <c r="B68" s="118">
        <v>12074</v>
      </c>
      <c r="C68" s="118">
        <v>15216</v>
      </c>
      <c r="D68" s="118">
        <v>16282</v>
      </c>
      <c r="E68" s="20">
        <v>20503</v>
      </c>
    </row>
    <row r="69" spans="1:4" ht="14.4" customHeight="1">
      <c r="A69" s="232" t="s">
        <v>255</v>
      </c>
      <c r="B69" s="116"/>
      <c r="C69" s="116"/>
      <c r="D69" s="116"/>
    </row>
    <row r="70" ht="14.4" customHeight="1"/>
    <row r="71" ht="14.4" customHeight="1">
      <c r="A71" s="123" t="s">
        <v>71</v>
      </c>
    </row>
    <row r="72" ht="14.4" customHeight="1">
      <c r="A72" s="250" t="s">
        <v>72</v>
      </c>
    </row>
    <row r="73" ht="14.4" customHeight="1"/>
    <row r="74" ht="14.4" customHeight="1">
      <c r="A74" s="123" t="s">
        <v>73</v>
      </c>
    </row>
    <row r="75" ht="14.4" customHeight="1">
      <c r="A75" s="250" t="s">
        <v>74</v>
      </c>
    </row>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5" customHeight="1"/>
  </sheetData>
  <mergeCells count="3">
    <mergeCell ref="A1:D1"/>
    <mergeCell ref="A4:D4"/>
    <mergeCell ref="A3:D3"/>
  </mergeCells>
  <hyperlinks>
    <hyperlink ref="E5" location="'Spis treści'!A1" display="Powrót do spisu treści"/>
    <hyperlink ref="E6" location="Aneks.xlsx#'Spis treści'!A1" display="Aneks.xlsx#'Spis treści'!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1"/>
  <sheetViews>
    <sheetView workbookViewId="0" topLeftCell="A1">
      <selection activeCell="J3" sqref="J3"/>
    </sheetView>
  </sheetViews>
  <sheetFormatPr defaultColWidth="9.140625" defaultRowHeight="15"/>
  <cols>
    <col min="1" max="1" width="44.28125" style="20" customWidth="1"/>
    <col min="2" max="7" width="14.7109375" style="20" customWidth="1"/>
    <col min="8" max="10" width="14.7109375" style="18" customWidth="1"/>
    <col min="11" max="11" width="15.28125" style="18" customWidth="1"/>
    <col min="12" max="13" width="15.28125" style="20" customWidth="1"/>
    <col min="14" max="16384" width="9.140625" style="20" customWidth="1"/>
  </cols>
  <sheetData>
    <row r="1" spans="1:12" ht="33.6" customHeight="1">
      <c r="A1" s="731" t="s">
        <v>235</v>
      </c>
      <c r="B1" s="731"/>
      <c r="C1" s="731"/>
      <c r="D1" s="731"/>
      <c r="E1" s="731"/>
      <c r="F1" s="731"/>
      <c r="G1" s="731"/>
      <c r="H1" s="731"/>
      <c r="I1" s="731"/>
      <c r="J1" s="731"/>
      <c r="L1" s="19"/>
    </row>
    <row r="2" spans="1:12" ht="20.4" customHeight="1">
      <c r="A2" s="732" t="s">
        <v>310</v>
      </c>
      <c r="B2" s="732"/>
      <c r="C2" s="732"/>
      <c r="D2" s="732"/>
      <c r="E2" s="732"/>
      <c r="F2" s="732"/>
      <c r="G2" s="732"/>
      <c r="H2" s="732"/>
      <c r="I2" s="732"/>
      <c r="J2" s="732"/>
      <c r="L2" s="19"/>
    </row>
    <row r="3" spans="1:12" ht="20.4" customHeight="1">
      <c r="A3" s="199"/>
      <c r="B3" s="199"/>
      <c r="C3" s="199"/>
      <c r="D3" s="199"/>
      <c r="E3" s="199"/>
      <c r="F3" s="199"/>
      <c r="G3" s="199"/>
      <c r="H3" s="199"/>
      <c r="I3" s="199"/>
      <c r="J3" s="705" t="s">
        <v>590</v>
      </c>
      <c r="L3" s="19"/>
    </row>
    <row r="4" spans="8:12" ht="20.4" customHeight="1">
      <c r="H4" s="20"/>
      <c r="I4" s="20"/>
      <c r="J4" s="706" t="s">
        <v>591</v>
      </c>
      <c r="L4" s="221"/>
    </row>
    <row r="5" spans="1:17" ht="47.4" customHeight="1">
      <c r="A5" s="208" t="s">
        <v>745</v>
      </c>
      <c r="B5" s="21">
        <v>2010</v>
      </c>
      <c r="C5" s="21">
        <v>2011</v>
      </c>
      <c r="D5" s="21">
        <v>2012</v>
      </c>
      <c r="E5" s="21">
        <v>2013</v>
      </c>
      <c r="F5" s="21">
        <v>2014</v>
      </c>
      <c r="G5" s="21">
        <v>2015</v>
      </c>
      <c r="H5" s="21">
        <v>2016</v>
      </c>
      <c r="I5" s="21">
        <v>2017</v>
      </c>
      <c r="J5" s="22">
        <v>2018</v>
      </c>
      <c r="K5" s="23"/>
      <c r="L5" s="24"/>
      <c r="M5" s="24"/>
      <c r="N5" s="24"/>
      <c r="O5" s="24"/>
      <c r="P5" s="24"/>
      <c r="Q5" s="24"/>
    </row>
    <row r="6" spans="1:17" ht="17.4" customHeight="1">
      <c r="A6" s="733" t="s">
        <v>810</v>
      </c>
      <c r="B6" s="733"/>
      <c r="C6" s="733"/>
      <c r="D6" s="733"/>
      <c r="E6" s="733"/>
      <c r="F6" s="733"/>
      <c r="G6" s="733"/>
      <c r="H6" s="733"/>
      <c r="I6" s="733"/>
      <c r="J6" s="733"/>
      <c r="K6" s="23"/>
      <c r="L6" s="24"/>
      <c r="M6" s="24"/>
      <c r="N6" s="24"/>
      <c r="O6" s="24"/>
      <c r="P6" s="24"/>
      <c r="Q6" s="24"/>
    </row>
    <row r="7" spans="1:17" ht="17.4" customHeight="1">
      <c r="A7" s="727" t="s">
        <v>809</v>
      </c>
      <c r="B7" s="727"/>
      <c r="C7" s="727"/>
      <c r="D7" s="727"/>
      <c r="E7" s="727"/>
      <c r="F7" s="727"/>
      <c r="G7" s="727"/>
      <c r="H7" s="727"/>
      <c r="I7" s="727"/>
      <c r="J7" s="727"/>
      <c r="K7" s="23"/>
      <c r="L7" s="24"/>
      <c r="M7" s="24"/>
      <c r="N7" s="24"/>
      <c r="O7" s="24"/>
      <c r="P7" s="24"/>
      <c r="Q7" s="24"/>
    </row>
    <row r="8" spans="1:10" s="18" customFormat="1" ht="17.4" customHeight="1">
      <c r="A8" s="25" t="s">
        <v>831</v>
      </c>
      <c r="B8" s="296">
        <v>1282546</v>
      </c>
      <c r="C8" s="296">
        <v>1278116</v>
      </c>
      <c r="D8" s="296">
        <v>1273995</v>
      </c>
      <c r="E8" s="296">
        <v>1268239</v>
      </c>
      <c r="F8" s="296">
        <v>1263176</v>
      </c>
      <c r="G8" s="296">
        <v>1257179</v>
      </c>
      <c r="H8" s="296">
        <v>1252900</v>
      </c>
      <c r="I8" s="296">
        <v>1247732</v>
      </c>
      <c r="J8" s="297">
        <v>1241546</v>
      </c>
    </row>
    <row r="9" spans="1:10" s="18" customFormat="1" ht="17.4" customHeight="1">
      <c r="A9" s="262" t="s">
        <v>967</v>
      </c>
      <c r="B9" s="28"/>
      <c r="C9" s="28"/>
      <c r="D9" s="28"/>
      <c r="E9" s="28"/>
      <c r="F9" s="28"/>
      <c r="G9" s="28"/>
      <c r="H9" s="28"/>
      <c r="I9" s="28"/>
      <c r="J9" s="27"/>
    </row>
    <row r="10" spans="1:10" s="30" customFormat="1" ht="17.4" customHeight="1">
      <c r="A10" s="29" t="s">
        <v>601</v>
      </c>
      <c r="B10" s="66">
        <v>28.794366829727746</v>
      </c>
      <c r="C10" s="66">
        <v>29.55083889099268</v>
      </c>
      <c r="D10" s="66">
        <v>30.275629025231652</v>
      </c>
      <c r="E10" s="66">
        <v>30.989663620185155</v>
      </c>
      <c r="F10" s="66">
        <v>31.700649790686334</v>
      </c>
      <c r="G10" s="66">
        <v>32.25682261634978</v>
      </c>
      <c r="H10" s="66">
        <v>32.73405698778833</v>
      </c>
      <c r="I10" s="66">
        <v>33.115124081132805</v>
      </c>
      <c r="J10" s="68">
        <v>33.47600491645094</v>
      </c>
    </row>
    <row r="11" spans="1:10" s="30" customFormat="1" ht="17.4" customHeight="1">
      <c r="A11" s="262" t="s">
        <v>518</v>
      </c>
      <c r="B11" s="28"/>
      <c r="C11" s="28"/>
      <c r="D11" s="28"/>
      <c r="E11" s="28"/>
      <c r="F11" s="28"/>
      <c r="G11" s="28"/>
      <c r="H11" s="28"/>
      <c r="I11" s="28"/>
      <c r="J11" s="27"/>
    </row>
    <row r="12" spans="1:14" s="18" customFormat="1" ht="17.4" customHeight="1">
      <c r="A12" s="31" t="s">
        <v>602</v>
      </c>
      <c r="B12" s="298">
        <v>7.696410109267036</v>
      </c>
      <c r="C12" s="298">
        <v>7.776211235912859</v>
      </c>
      <c r="D12" s="298">
        <v>7.8363729841953855</v>
      </c>
      <c r="E12" s="298">
        <v>7.856169065925271</v>
      </c>
      <c r="F12" s="298">
        <v>7.845145886242297</v>
      </c>
      <c r="G12" s="298">
        <v>7.667404562118839</v>
      </c>
      <c r="H12" s="298">
        <v>7.43578896959055</v>
      </c>
      <c r="I12" s="298">
        <v>7.130217065844268</v>
      </c>
      <c r="J12" s="299">
        <v>6.824314201809679</v>
      </c>
      <c r="N12" s="30"/>
    </row>
    <row r="13" spans="1:10" s="18" customFormat="1" ht="17.4" customHeight="1">
      <c r="A13" s="223" t="s">
        <v>511</v>
      </c>
      <c r="B13" s="28"/>
      <c r="C13" s="28"/>
      <c r="D13" s="28"/>
      <c r="E13" s="28"/>
      <c r="F13" s="28"/>
      <c r="G13" s="28"/>
      <c r="H13" s="28"/>
      <c r="I13" s="28"/>
      <c r="J13" s="27"/>
    </row>
    <row r="14" spans="1:10" s="18" customFormat="1" ht="17.4" customHeight="1">
      <c r="A14" s="32" t="s">
        <v>191</v>
      </c>
      <c r="B14" s="298">
        <v>6.275174535650184</v>
      </c>
      <c r="C14" s="298">
        <v>6.623498962535482</v>
      </c>
      <c r="D14" s="298">
        <v>6.8393518027935745</v>
      </c>
      <c r="E14" s="298">
        <v>7.046148241774619</v>
      </c>
      <c r="F14" s="298">
        <v>7.253858528027765</v>
      </c>
      <c r="G14" s="298">
        <v>7.422332062498658</v>
      </c>
      <c r="H14" s="298">
        <v>7.5088993534998805</v>
      </c>
      <c r="I14" s="298">
        <v>7.580794593710829</v>
      </c>
      <c r="J14" s="299">
        <v>7.606967442205121</v>
      </c>
    </row>
    <row r="15" spans="1:10" s="18" customFormat="1" ht="17.4" customHeight="1">
      <c r="A15" s="32" t="s">
        <v>192</v>
      </c>
      <c r="B15" s="298">
        <v>3.6236517052799666</v>
      </c>
      <c r="C15" s="298">
        <v>3.9367318772318005</v>
      </c>
      <c r="D15" s="298">
        <v>4.457395829653962</v>
      </c>
      <c r="E15" s="298">
        <v>4.960342648349404</v>
      </c>
      <c r="F15" s="298">
        <v>5.391806050779939</v>
      </c>
      <c r="G15" s="298">
        <v>5.902898473487069</v>
      </c>
      <c r="H15" s="298">
        <v>6.230026338893767</v>
      </c>
      <c r="I15" s="298">
        <v>6.442328961668051</v>
      </c>
      <c r="J15" s="299">
        <v>6.647437952359397</v>
      </c>
    </row>
    <row r="16" spans="1:10" s="18" customFormat="1" ht="17.4" customHeight="1">
      <c r="A16" s="32" t="s">
        <v>193</v>
      </c>
      <c r="B16" s="298">
        <v>3.8191222770957145</v>
      </c>
      <c r="C16" s="298">
        <v>3.6615612354434184</v>
      </c>
      <c r="D16" s="298">
        <v>3.4708142496634604</v>
      </c>
      <c r="E16" s="298">
        <v>3.361590362699775</v>
      </c>
      <c r="F16" s="298">
        <v>3.3231315351146633</v>
      </c>
      <c r="G16" s="298">
        <v>3.301280088197464</v>
      </c>
      <c r="H16" s="298">
        <v>3.596615851225158</v>
      </c>
      <c r="I16" s="298">
        <v>4.0721084335418185</v>
      </c>
      <c r="J16" s="299">
        <v>4.535474319920486</v>
      </c>
    </row>
    <row r="17" spans="1:10" s="18" customFormat="1" ht="17.4" customHeight="1">
      <c r="A17" s="32" t="s">
        <v>194</v>
      </c>
      <c r="B17" s="298">
        <v>3.326430397038391</v>
      </c>
      <c r="C17" s="298">
        <v>3.3150355679766155</v>
      </c>
      <c r="D17" s="298">
        <v>3.2997774716541275</v>
      </c>
      <c r="E17" s="298">
        <v>3.2947259940752494</v>
      </c>
      <c r="F17" s="298">
        <v>3.2924153087139083</v>
      </c>
      <c r="G17" s="298">
        <v>3.274871756527909</v>
      </c>
      <c r="H17" s="298">
        <v>3.1478170644105674</v>
      </c>
      <c r="I17" s="298">
        <v>3.0036097495295464</v>
      </c>
      <c r="J17" s="299">
        <v>2.9212771818361944</v>
      </c>
    </row>
    <row r="18" spans="1:10" s="18" customFormat="1" ht="17.4" customHeight="1">
      <c r="A18" s="32" t="s">
        <v>196</v>
      </c>
      <c r="B18" s="298">
        <v>2.4574557169879285</v>
      </c>
      <c r="C18" s="298">
        <v>2.535998297494124</v>
      </c>
      <c r="D18" s="298">
        <v>2.5651592039215223</v>
      </c>
      <c r="E18" s="298">
        <v>2.552042635496937</v>
      </c>
      <c r="F18" s="298">
        <v>2.5581549997783366</v>
      </c>
      <c r="G18" s="298">
        <v>2.540767862014876</v>
      </c>
      <c r="H18" s="298">
        <v>2.549365472104717</v>
      </c>
      <c r="I18" s="298">
        <v>2.556959347039268</v>
      </c>
      <c r="J18" s="299">
        <v>2.5668803250141354</v>
      </c>
    </row>
    <row r="19" spans="1:10" s="18" customFormat="1" ht="17.4" customHeight="1">
      <c r="A19" s="33" t="s">
        <v>593</v>
      </c>
      <c r="B19" s="298">
        <v>1.596122088408525</v>
      </c>
      <c r="C19" s="298">
        <v>1.7018017143983801</v>
      </c>
      <c r="D19" s="298">
        <v>1.8067574833496207</v>
      </c>
      <c r="E19" s="298">
        <v>1.9186446718638994</v>
      </c>
      <c r="F19" s="298">
        <v>2.0361374820294245</v>
      </c>
      <c r="G19" s="298">
        <v>2.147267811504965</v>
      </c>
      <c r="H19" s="298">
        <v>2.265543938063692</v>
      </c>
      <c r="I19" s="298">
        <v>2.3291059297990273</v>
      </c>
      <c r="J19" s="299">
        <v>2.373653493305927</v>
      </c>
    </row>
    <row r="20" spans="1:10" s="18" customFormat="1" ht="17.4" customHeight="1">
      <c r="A20" s="224" t="s">
        <v>338</v>
      </c>
      <c r="B20" s="298"/>
      <c r="C20" s="298"/>
      <c r="D20" s="298"/>
      <c r="E20" s="298"/>
      <c r="F20" s="298"/>
      <c r="G20" s="298"/>
      <c r="H20" s="298"/>
      <c r="I20" s="298"/>
      <c r="J20" s="299"/>
    </row>
    <row r="21" spans="1:10" s="18" customFormat="1" ht="17.4" customHeight="1">
      <c r="A21" s="729" t="s">
        <v>1064</v>
      </c>
      <c r="B21" s="729"/>
      <c r="C21" s="729"/>
      <c r="D21" s="729"/>
      <c r="E21" s="729"/>
      <c r="F21" s="729"/>
      <c r="G21" s="729"/>
      <c r="H21" s="729"/>
      <c r="I21" s="729"/>
      <c r="J21" s="729"/>
    </row>
    <row r="22" spans="1:10" s="18" customFormat="1" ht="17.4" customHeight="1">
      <c r="A22" s="727" t="s">
        <v>1065</v>
      </c>
      <c r="B22" s="727"/>
      <c r="C22" s="727"/>
      <c r="D22" s="727"/>
      <c r="E22" s="727"/>
      <c r="F22" s="727"/>
      <c r="G22" s="727"/>
      <c r="H22" s="727"/>
      <c r="I22" s="727"/>
      <c r="J22" s="727"/>
    </row>
    <row r="23" spans="1:10" s="18" customFormat="1" ht="17.4" customHeight="1">
      <c r="A23" s="25" t="s">
        <v>834</v>
      </c>
      <c r="B23" s="66">
        <v>-1.9808484257897903</v>
      </c>
      <c r="C23" s="66">
        <v>-1.800606816214679</v>
      </c>
      <c r="D23" s="66">
        <v>-1.6683509589490015</v>
      </c>
      <c r="E23" s="66">
        <v>-2.2113530819995546</v>
      </c>
      <c r="F23" s="66">
        <v>-2.0309542719186986</v>
      </c>
      <c r="G23" s="66">
        <v>-1.8842675564684985</v>
      </c>
      <c r="H23" s="66">
        <v>-1.3949725190413749</v>
      </c>
      <c r="I23" s="66">
        <v>-1.7804130558289524</v>
      </c>
      <c r="J23" s="68">
        <v>-1.9704544340448238</v>
      </c>
    </row>
    <row r="24" spans="1:10" s="18" customFormat="1" ht="17.4" customHeight="1">
      <c r="A24" s="222" t="s">
        <v>968</v>
      </c>
      <c r="B24" s="300"/>
      <c r="C24" s="300"/>
      <c r="D24" s="300"/>
      <c r="E24" s="300"/>
      <c r="F24" s="300"/>
      <c r="G24" s="300"/>
      <c r="H24" s="300"/>
      <c r="I24" s="300"/>
      <c r="J24" s="299"/>
    </row>
    <row r="25" spans="1:10" s="18" customFormat="1" ht="17.4" customHeight="1">
      <c r="A25" s="29" t="s">
        <v>548</v>
      </c>
      <c r="B25" s="66">
        <v>0.019184336811179536</v>
      </c>
      <c r="C25" s="66">
        <v>0.05090531076352608</v>
      </c>
      <c r="D25" s="66">
        <v>0.1599094021485532</v>
      </c>
      <c r="E25" s="66">
        <v>0.017998513837000317</v>
      </c>
      <c r="F25" s="66">
        <v>0.007562847260736722</v>
      </c>
      <c r="G25" s="66">
        <v>0.16391325511856392</v>
      </c>
      <c r="H25" s="66">
        <v>0.08829069219902684</v>
      </c>
      <c r="I25" s="66">
        <v>0.021887265988647805</v>
      </c>
      <c r="J25" s="68">
        <v>0.1376292991046852</v>
      </c>
    </row>
    <row r="26" spans="1:10" s="18" customFormat="1" ht="17.4" customHeight="1">
      <c r="A26" s="225" t="s">
        <v>348</v>
      </c>
      <c r="B26" s="300"/>
      <c r="C26" s="300"/>
      <c r="D26" s="300"/>
      <c r="E26" s="300"/>
      <c r="F26" s="300"/>
      <c r="G26" s="300"/>
      <c r="H26" s="300"/>
      <c r="I26" s="300"/>
      <c r="J26" s="299"/>
    </row>
    <row r="27" spans="1:10" s="18" customFormat="1" ht="17.4" customHeight="1">
      <c r="A27" s="31" t="s">
        <v>602</v>
      </c>
      <c r="B27" s="298">
        <v>0.07157830154915895</v>
      </c>
      <c r="C27" s="298">
        <v>0.3836407507243743</v>
      </c>
      <c r="D27" s="298">
        <v>0.30110505555388273</v>
      </c>
      <c r="E27" s="298">
        <v>0.020059979338221283</v>
      </c>
      <c r="F27" s="298">
        <v>-0.10064716124681704</v>
      </c>
      <c r="G27" s="298">
        <v>0.501324930172599</v>
      </c>
      <c r="H27" s="298">
        <v>0.253212635310502</v>
      </c>
      <c r="I27" s="298">
        <v>0.351493848857645</v>
      </c>
      <c r="J27" s="299">
        <v>0.4606278357401138</v>
      </c>
    </row>
    <row r="28" spans="1:10" s="18" customFormat="1" ht="17.4" customHeight="1">
      <c r="A28" s="223" t="s">
        <v>511</v>
      </c>
      <c r="B28" s="300"/>
      <c r="C28" s="300"/>
      <c r="D28" s="300"/>
      <c r="E28" s="300"/>
      <c r="F28" s="300"/>
      <c r="G28" s="300"/>
      <c r="H28" s="300"/>
      <c r="I28" s="300"/>
      <c r="J28" s="299"/>
    </row>
    <row r="29" spans="1:10" s="18" customFormat="1" ht="17.4" customHeight="1">
      <c r="A29" s="32" t="s">
        <v>191</v>
      </c>
      <c r="B29" s="298">
        <v>0.12946827379950543</v>
      </c>
      <c r="C29" s="298">
        <v>0.46024901894288067</v>
      </c>
      <c r="D29" s="298">
        <v>0.38406480220662687</v>
      </c>
      <c r="E29" s="298">
        <v>0.37404787812840046</v>
      </c>
      <c r="F29" s="298">
        <v>0.43077262936985694</v>
      </c>
      <c r="G29" s="298">
        <v>0.6814715458587083</v>
      </c>
      <c r="H29" s="298">
        <v>0.22414584422931189</v>
      </c>
      <c r="I29" s="298">
        <v>0.4453634483855575</v>
      </c>
      <c r="J29" s="299">
        <v>0.4760846795950106</v>
      </c>
    </row>
    <row r="30" spans="1:10" s="18" customFormat="1" ht="17.4" customHeight="1">
      <c r="A30" s="32" t="s">
        <v>192</v>
      </c>
      <c r="B30" s="298">
        <v>0.10689013831583898</v>
      </c>
      <c r="C30" s="298">
        <v>-0.04132316783404616</v>
      </c>
      <c r="D30" s="298">
        <v>0.336034051450547</v>
      </c>
      <c r="E30" s="298">
        <v>0.20052470631485722</v>
      </c>
      <c r="F30" s="298">
        <v>0.09157229632795091</v>
      </c>
      <c r="G30" s="298">
        <v>-0.09835052125776267</v>
      </c>
      <c r="H30" s="298">
        <v>0.11821107243711827</v>
      </c>
      <c r="I30" s="298">
        <v>0.07575279338425604</v>
      </c>
      <c r="J30" s="299">
        <v>0.03682472657640517</v>
      </c>
    </row>
    <row r="31" spans="1:10" s="34" customFormat="1" ht="17.4" customHeight="1">
      <c r="A31" s="32" t="s">
        <v>193</v>
      </c>
      <c r="B31" s="298">
        <v>-0.30457471217689697</v>
      </c>
      <c r="C31" s="298">
        <v>-0.41822630225214863</v>
      </c>
      <c r="D31" s="298">
        <v>-0.22006557954270373</v>
      </c>
      <c r="E31" s="298">
        <v>0.1844380403458213</v>
      </c>
      <c r="F31" s="298">
        <v>-0.1418171504207242</v>
      </c>
      <c r="G31" s="298">
        <v>0.23968170269881597</v>
      </c>
      <c r="H31" s="298">
        <v>0</v>
      </c>
      <c r="I31" s="298">
        <v>-0.4380292853865087</v>
      </c>
      <c r="J31" s="299">
        <v>-0.05598163802272855</v>
      </c>
    </row>
    <row r="32" spans="1:10" s="34" customFormat="1" ht="17.4" customHeight="1">
      <c r="A32" s="32" t="s">
        <v>194</v>
      </c>
      <c r="B32" s="298">
        <v>0.04661026824209373</v>
      </c>
      <c r="C32" s="298">
        <v>-0.21201912883695728</v>
      </c>
      <c r="D32" s="298">
        <v>-0.04748338081671415</v>
      </c>
      <c r="E32" s="298">
        <v>-0.358337314859054</v>
      </c>
      <c r="F32" s="298">
        <v>-0.23999808001535988</v>
      </c>
      <c r="G32" s="298">
        <v>-0.4358353510895884</v>
      </c>
      <c r="H32" s="298">
        <v>-0.2234525908086501</v>
      </c>
      <c r="I32" s="298">
        <v>-0.4169381107491857</v>
      </c>
      <c r="J32" s="299">
        <v>0.1085864755544697</v>
      </c>
    </row>
    <row r="33" spans="1:10" s="34" customFormat="1" ht="17.4" customHeight="1">
      <c r="A33" s="32" t="s">
        <v>196</v>
      </c>
      <c r="B33" s="298">
        <v>-0.2894449089856564</v>
      </c>
      <c r="C33" s="298">
        <v>-0.5330657552287479</v>
      </c>
      <c r="D33" s="298">
        <v>-0.06153846153846154</v>
      </c>
      <c r="E33" s="298">
        <v>-0.4322989038134939</v>
      </c>
      <c r="F33" s="298">
        <v>-0.21663107727539999</v>
      </c>
      <c r="G33" s="298">
        <v>-0.7799825283913641</v>
      </c>
      <c r="H33" s="298">
        <v>-0.18800526414739613</v>
      </c>
      <c r="I33" s="298">
        <v>-0.5651668812207604</v>
      </c>
      <c r="J33" s="299">
        <v>-0.3143566690767345</v>
      </c>
    </row>
    <row r="34" spans="1:10" s="34" customFormat="1" ht="17.4" customHeight="1">
      <c r="A34" s="33" t="s">
        <v>593</v>
      </c>
      <c r="B34" s="298">
        <v>0.3532142496720153</v>
      </c>
      <c r="C34" s="298">
        <v>-0.42720843024635685</v>
      </c>
      <c r="D34" s="298">
        <v>-0.26926356415204417</v>
      </c>
      <c r="E34" s="298">
        <v>-0.8073768750265584</v>
      </c>
      <c r="F34" s="298">
        <v>-0.3603747897813726</v>
      </c>
      <c r="G34" s="298">
        <v>-0.22886786695148</v>
      </c>
      <c r="H34" s="298">
        <v>-0.10844418739155581</v>
      </c>
      <c r="I34" s="298">
        <v>-0.5617583034899235</v>
      </c>
      <c r="J34" s="299">
        <v>-0.7561956484377685</v>
      </c>
    </row>
    <row r="35" spans="1:10" s="34" customFormat="1" ht="17.4" customHeight="1">
      <c r="A35" s="224" t="s">
        <v>338</v>
      </c>
      <c r="B35" s="26"/>
      <c r="C35" s="26"/>
      <c r="D35" s="26"/>
      <c r="E35" s="26"/>
      <c r="F35" s="26"/>
      <c r="G35" s="26"/>
      <c r="H35" s="26"/>
      <c r="I35" s="26"/>
      <c r="J35" s="18"/>
    </row>
    <row r="36" spans="1:10" s="18" customFormat="1" ht="17.4" customHeight="1">
      <c r="A36" s="729" t="s">
        <v>811</v>
      </c>
      <c r="B36" s="729"/>
      <c r="C36" s="729"/>
      <c r="D36" s="729"/>
      <c r="E36" s="729"/>
      <c r="F36" s="729"/>
      <c r="G36" s="729"/>
      <c r="H36" s="729"/>
      <c r="I36" s="729"/>
      <c r="J36" s="729"/>
    </row>
    <row r="37" spans="1:10" s="18" customFormat="1" ht="17.4" customHeight="1">
      <c r="A37" s="727" t="s">
        <v>812</v>
      </c>
      <c r="B37" s="727"/>
      <c r="C37" s="727"/>
      <c r="D37" s="727"/>
      <c r="E37" s="727"/>
      <c r="F37" s="727"/>
      <c r="G37" s="727"/>
      <c r="H37" s="727"/>
      <c r="I37" s="727"/>
      <c r="J37" s="727"/>
    </row>
    <row r="38" spans="1:10" s="18" customFormat="1" ht="17.4" customHeight="1">
      <c r="A38" s="25" t="s">
        <v>834</v>
      </c>
      <c r="B38" s="296">
        <v>10.9</v>
      </c>
      <c r="C38" s="66">
        <v>10.72</v>
      </c>
      <c r="D38" s="66">
        <v>10.94</v>
      </c>
      <c r="E38" s="66">
        <v>11.17</v>
      </c>
      <c r="F38" s="66">
        <v>10.77</v>
      </c>
      <c r="G38" s="66">
        <v>11.44</v>
      </c>
      <c r="H38" s="66">
        <v>11.12</v>
      </c>
      <c r="I38" s="66">
        <v>11.47</v>
      </c>
      <c r="J38" s="68">
        <v>11.75</v>
      </c>
    </row>
    <row r="39" spans="1:10" s="18" customFormat="1" ht="17.4" customHeight="1">
      <c r="A39" s="222" t="s">
        <v>968</v>
      </c>
      <c r="B39" s="28"/>
      <c r="C39" s="28"/>
      <c r="D39" s="28"/>
      <c r="E39" s="28"/>
      <c r="F39" s="28"/>
      <c r="G39" s="28"/>
      <c r="H39" s="28"/>
      <c r="I39" s="28"/>
      <c r="J39" s="27"/>
    </row>
    <row r="40" spans="1:10" s="18" customFormat="1" ht="17.4" customHeight="1">
      <c r="A40" s="29" t="s">
        <v>548</v>
      </c>
      <c r="B40" s="66">
        <v>33.57258941956419</v>
      </c>
      <c r="C40" s="66">
        <v>32.14536413372557</v>
      </c>
      <c r="D40" s="66">
        <v>32.487823292246226</v>
      </c>
      <c r="E40" s="66">
        <v>32.759866399603006</v>
      </c>
      <c r="F40" s="66">
        <v>30.765662656676987</v>
      </c>
      <c r="G40" s="66">
        <v>32.38528555675869</v>
      </c>
      <c r="H40" s="66">
        <v>30.95569769266991</v>
      </c>
      <c r="I40" s="66">
        <v>31.646554701141543</v>
      </c>
      <c r="J40" s="68">
        <v>32.038652102106454</v>
      </c>
    </row>
    <row r="41" spans="1:10" s="18" customFormat="1" ht="17.4" customHeight="1">
      <c r="A41" s="225" t="s">
        <v>348</v>
      </c>
      <c r="B41" s="28"/>
      <c r="C41" s="28"/>
      <c r="D41" s="28"/>
      <c r="E41" s="28"/>
      <c r="F41" s="28"/>
      <c r="G41" s="28"/>
      <c r="H41" s="28"/>
      <c r="I41" s="28"/>
      <c r="J41" s="27"/>
    </row>
    <row r="42" spans="1:10" s="18" customFormat="1" ht="17.4" customHeight="1">
      <c r="A42" s="31" t="s">
        <v>602</v>
      </c>
      <c r="B42" s="298">
        <v>10.133442405030932</v>
      </c>
      <c r="C42" s="298">
        <v>9.23766544507375</v>
      </c>
      <c r="D42" s="298">
        <v>9.404514568466272</v>
      </c>
      <c r="E42" s="298">
        <v>9.22759049558179</v>
      </c>
      <c r="F42" s="298">
        <v>8.756303028473083</v>
      </c>
      <c r="G42" s="298">
        <v>9.412631342016144</v>
      </c>
      <c r="H42" s="298">
        <v>8.704184338798505</v>
      </c>
      <c r="I42" s="298">
        <v>9.193760984182777</v>
      </c>
      <c r="J42" s="299">
        <v>8.913148621571201</v>
      </c>
    </row>
    <row r="43" spans="1:10" s="18" customFormat="1" ht="17.4" customHeight="1">
      <c r="A43" s="223" t="s">
        <v>511</v>
      </c>
      <c r="B43" s="300"/>
      <c r="C43" s="300"/>
      <c r="D43" s="300"/>
      <c r="E43" s="300"/>
      <c r="F43" s="300"/>
      <c r="G43" s="300"/>
      <c r="H43" s="300"/>
      <c r="I43" s="300"/>
      <c r="J43" s="299"/>
    </row>
    <row r="44" spans="1:10" s="18" customFormat="1" ht="17.4" customHeight="1">
      <c r="A44" s="32" t="s">
        <v>191</v>
      </c>
      <c r="B44" s="298">
        <v>13.762477504887427</v>
      </c>
      <c r="C44" s="298">
        <v>14.425173198972917</v>
      </c>
      <c r="D44" s="298">
        <v>14.245312663663979</v>
      </c>
      <c r="E44" s="298">
        <v>14.678545520493289</v>
      </c>
      <c r="F44" s="298">
        <v>13.1440879217982</v>
      </c>
      <c r="G44" s="298">
        <v>13.661881943167437</v>
      </c>
      <c r="H44" s="298">
        <v>13.363361760718975</v>
      </c>
      <c r="I44" s="298">
        <v>13.127617835745719</v>
      </c>
      <c r="J44" s="299">
        <v>13.203415114101627</v>
      </c>
    </row>
    <row r="45" spans="1:10" s="18" customFormat="1" ht="17.4" customHeight="1">
      <c r="A45" s="32" t="s">
        <v>192</v>
      </c>
      <c r="B45" s="298">
        <v>20.48015050131475</v>
      </c>
      <c r="C45" s="298">
        <v>18.843364532325047</v>
      </c>
      <c r="D45" s="298">
        <v>19.303289399992533</v>
      </c>
      <c r="E45" s="298">
        <v>19.06655749210434</v>
      </c>
      <c r="F45" s="298">
        <v>17.475046549250635</v>
      </c>
      <c r="G45" s="298">
        <v>18.813049709163458</v>
      </c>
      <c r="H45" s="298">
        <v>19.08452091679254</v>
      </c>
      <c r="I45" s="298">
        <v>19.253834985165078</v>
      </c>
      <c r="J45" s="299">
        <v>19.44345563234193</v>
      </c>
    </row>
    <row r="46" spans="1:10" s="18" customFormat="1" ht="17.4" customHeight="1">
      <c r="A46" s="32" t="s">
        <v>193</v>
      </c>
      <c r="B46" s="298">
        <v>28.26453329001604</v>
      </c>
      <c r="C46" s="298">
        <v>28.209364086907424</v>
      </c>
      <c r="D46" s="298">
        <v>28.45447943487159</v>
      </c>
      <c r="E46" s="298">
        <v>29.23342939481268</v>
      </c>
      <c r="F46" s="298">
        <v>24.581639406258862</v>
      </c>
      <c r="G46" s="298">
        <v>27.49149129955419</v>
      </c>
      <c r="H46" s="298">
        <v>25.25240856687383</v>
      </c>
      <c r="I46" s="298">
        <v>25.509991239414294</v>
      </c>
      <c r="J46" s="299">
        <v>24.967810558136932</v>
      </c>
    </row>
    <row r="47" spans="1:10" s="18" customFormat="1" ht="17.4" customHeight="1">
      <c r="A47" s="32" t="s">
        <v>194</v>
      </c>
      <c r="B47" s="298">
        <v>44.885688317136264</v>
      </c>
      <c r="C47" s="298">
        <v>43.6759405404132</v>
      </c>
      <c r="D47" s="298">
        <v>44.23076923076923</v>
      </c>
      <c r="E47" s="298">
        <v>43.23936932632585</v>
      </c>
      <c r="F47" s="298">
        <v>42.16766265869873</v>
      </c>
      <c r="G47" s="298">
        <v>41.404358353510894</v>
      </c>
      <c r="H47" s="298">
        <v>41.363557365245676</v>
      </c>
      <c r="I47" s="298">
        <v>40.07817589576547</v>
      </c>
      <c r="J47" s="299">
        <v>41.58862013736189</v>
      </c>
    </row>
    <row r="48" spans="1:10" s="18" customFormat="1" ht="17.4" customHeight="1">
      <c r="A48" s="32" t="s">
        <v>196</v>
      </c>
      <c r="B48" s="298">
        <v>79.1471023348556</v>
      </c>
      <c r="C48" s="298">
        <v>77.38860493556176</v>
      </c>
      <c r="D48" s="298">
        <v>75.84615384615384</v>
      </c>
      <c r="E48" s="298">
        <v>76.82569090628377</v>
      </c>
      <c r="F48" s="298">
        <v>72.1381487327082</v>
      </c>
      <c r="G48" s="298">
        <v>73.66154998128042</v>
      </c>
      <c r="H48" s="298">
        <v>69.4992793131541</v>
      </c>
      <c r="I48" s="298">
        <v>66.65829382398192</v>
      </c>
      <c r="J48" s="299">
        <v>67.1151488478828</v>
      </c>
    </row>
    <row r="49" spans="1:10" s="18" customFormat="1" ht="17.4" customHeight="1">
      <c r="A49" s="33" t="s">
        <v>593</v>
      </c>
      <c r="B49" s="298">
        <v>174.53829851650016</v>
      </c>
      <c r="C49" s="298">
        <v>157.0702995205772</v>
      </c>
      <c r="D49" s="298">
        <v>160.52596149531033</v>
      </c>
      <c r="E49" s="298">
        <v>162.28275188033825</v>
      </c>
      <c r="F49" s="298">
        <v>155.00120124929927</v>
      </c>
      <c r="G49" s="298">
        <v>164.02197131522735</v>
      </c>
      <c r="H49" s="298">
        <v>148.74927703875073</v>
      </c>
      <c r="I49" s="298">
        <v>159.01270978161645</v>
      </c>
      <c r="J49" s="299">
        <v>160.10724229196026</v>
      </c>
    </row>
    <row r="50" spans="1:9" s="18" customFormat="1" ht="17.4" customHeight="1">
      <c r="A50" s="224" t="s">
        <v>338</v>
      </c>
      <c r="B50" s="26"/>
      <c r="C50" s="26"/>
      <c r="D50" s="26"/>
      <c r="E50" s="26"/>
      <c r="F50" s="26"/>
      <c r="G50" s="26"/>
      <c r="H50" s="26"/>
      <c r="I50" s="26"/>
    </row>
    <row r="51" spans="1:10" s="18" customFormat="1" ht="17.4" customHeight="1">
      <c r="A51" s="729" t="s">
        <v>813</v>
      </c>
      <c r="B51" s="729"/>
      <c r="C51" s="729"/>
      <c r="D51" s="729"/>
      <c r="E51" s="729"/>
      <c r="F51" s="729"/>
      <c r="G51" s="729"/>
      <c r="H51" s="729"/>
      <c r="I51" s="729"/>
      <c r="J51" s="729"/>
    </row>
    <row r="52" spans="1:10" s="18" customFormat="1" ht="17.4" customHeight="1">
      <c r="A52" s="727" t="s">
        <v>814</v>
      </c>
      <c r="B52" s="727"/>
      <c r="C52" s="727"/>
      <c r="D52" s="727"/>
      <c r="E52" s="727"/>
      <c r="F52" s="727"/>
      <c r="G52" s="727"/>
      <c r="H52" s="727"/>
      <c r="I52" s="727"/>
      <c r="J52" s="727"/>
    </row>
    <row r="53" spans="1:10" s="18" customFormat="1" ht="17.4" customHeight="1">
      <c r="A53" s="25" t="s">
        <v>831</v>
      </c>
      <c r="B53" s="509">
        <v>421757</v>
      </c>
      <c r="C53" s="509">
        <v>419255</v>
      </c>
      <c r="D53" s="509">
        <v>417034</v>
      </c>
      <c r="E53" s="509">
        <v>452423</v>
      </c>
      <c r="F53" s="509">
        <v>423967</v>
      </c>
      <c r="G53" s="509">
        <v>449552</v>
      </c>
      <c r="H53" s="509">
        <v>479965</v>
      </c>
      <c r="I53" s="509">
        <v>484706</v>
      </c>
      <c r="J53" s="51">
        <v>486473</v>
      </c>
    </row>
    <row r="54" spans="1:9" s="18" customFormat="1" ht="17.4" customHeight="1">
      <c r="A54" s="262" t="s">
        <v>967</v>
      </c>
      <c r="B54" s="508"/>
      <c r="C54" s="508"/>
      <c r="D54" s="508"/>
      <c r="E54" s="508"/>
      <c r="F54" s="508"/>
      <c r="G54" s="508"/>
      <c r="H54" s="508"/>
      <c r="I54" s="508"/>
    </row>
    <row r="55" spans="1:10" s="18" customFormat="1" ht="17.4" customHeight="1">
      <c r="A55" s="29" t="s">
        <v>601</v>
      </c>
      <c r="B55" s="508">
        <v>63.9</v>
      </c>
      <c r="C55" s="552">
        <v>64.9</v>
      </c>
      <c r="D55" s="552">
        <v>66.2</v>
      </c>
      <c r="E55" s="552">
        <v>65.7</v>
      </c>
      <c r="F55" s="552">
        <v>65.5</v>
      </c>
      <c r="G55" s="552">
        <v>64.2</v>
      </c>
      <c r="H55" s="552">
        <v>64.7</v>
      </c>
      <c r="I55" s="552">
        <v>65</v>
      </c>
      <c r="J55" s="318">
        <v>64.3</v>
      </c>
    </row>
    <row r="56" spans="1:10" s="18" customFormat="1" ht="17.4" customHeight="1">
      <c r="A56" s="222" t="s">
        <v>518</v>
      </c>
      <c r="B56" s="508"/>
      <c r="C56" s="552"/>
      <c r="D56" s="552"/>
      <c r="E56" s="552"/>
      <c r="F56" s="552"/>
      <c r="G56" s="552"/>
      <c r="H56" s="552"/>
      <c r="I56" s="552"/>
      <c r="J56" s="318"/>
    </row>
    <row r="57" spans="1:10" s="18" customFormat="1" ht="17.4" customHeight="1">
      <c r="A57" s="31" t="s">
        <v>603</v>
      </c>
      <c r="B57" s="552">
        <v>30</v>
      </c>
      <c r="C57" s="552">
        <v>30</v>
      </c>
      <c r="D57" s="552">
        <v>30.5</v>
      </c>
      <c r="E57" s="552">
        <v>30.4</v>
      </c>
      <c r="F57" s="552">
        <v>29.8</v>
      </c>
      <c r="G57" s="552">
        <v>28.1</v>
      </c>
      <c r="H57" s="552">
        <v>26.4</v>
      </c>
      <c r="I57" s="552">
        <v>27.3</v>
      </c>
      <c r="J57" s="318">
        <v>26.2</v>
      </c>
    </row>
    <row r="58" spans="1:10" s="18" customFormat="1" ht="17.4" customHeight="1">
      <c r="A58" s="223" t="s">
        <v>519</v>
      </c>
      <c r="B58" s="552"/>
      <c r="C58" s="552"/>
      <c r="D58" s="552"/>
      <c r="E58" s="552"/>
      <c r="F58" s="552"/>
      <c r="G58" s="552"/>
      <c r="H58" s="552"/>
      <c r="I58" s="552"/>
      <c r="J58" s="318"/>
    </row>
    <row r="59" spans="1:10" s="18" customFormat="1" ht="17.4" customHeight="1">
      <c r="A59" s="33" t="s">
        <v>594</v>
      </c>
      <c r="B59" s="552">
        <v>33.9</v>
      </c>
      <c r="C59" s="552">
        <v>34.9</v>
      </c>
      <c r="D59" s="552">
        <v>35.7</v>
      </c>
      <c r="E59" s="552">
        <v>35.3</v>
      </c>
      <c r="F59" s="552">
        <v>35.7</v>
      </c>
      <c r="G59" s="552">
        <v>36.2</v>
      </c>
      <c r="H59" s="552">
        <v>38.4</v>
      </c>
      <c r="I59" s="552">
        <v>37.8</v>
      </c>
      <c r="J59" s="318">
        <v>38.1</v>
      </c>
    </row>
    <row r="60" spans="1:10" s="18" customFormat="1" ht="17.4" customHeight="1">
      <c r="A60" s="224" t="s">
        <v>338</v>
      </c>
      <c r="B60" s="552"/>
      <c r="C60" s="552"/>
      <c r="D60" s="552"/>
      <c r="E60" s="552"/>
      <c r="F60" s="552"/>
      <c r="G60" s="552"/>
      <c r="H60" s="552"/>
      <c r="I60" s="552"/>
      <c r="J60" s="318"/>
    </row>
    <row r="61" spans="1:10" s="18" customFormat="1" ht="17.4" customHeight="1">
      <c r="A61" s="725" t="s">
        <v>815</v>
      </c>
      <c r="B61" s="725"/>
      <c r="C61" s="725"/>
      <c r="D61" s="725"/>
      <c r="E61" s="725"/>
      <c r="F61" s="725"/>
      <c r="G61" s="725"/>
      <c r="H61" s="725"/>
      <c r="I61" s="725"/>
      <c r="J61" s="725"/>
    </row>
    <row r="62" spans="1:10" s="18" customFormat="1" ht="17.4" customHeight="1">
      <c r="A62" s="726" t="s">
        <v>816</v>
      </c>
      <c r="B62" s="726"/>
      <c r="C62" s="726"/>
      <c r="D62" s="726"/>
      <c r="E62" s="726"/>
      <c r="F62" s="726"/>
      <c r="G62" s="726"/>
      <c r="H62" s="726"/>
      <c r="I62" s="726"/>
      <c r="J62" s="726"/>
    </row>
    <row r="63" spans="1:10" s="18" customFormat="1" ht="17.4" customHeight="1">
      <c r="A63" s="25" t="s">
        <v>831</v>
      </c>
      <c r="B63" s="509">
        <v>578</v>
      </c>
      <c r="C63" s="509">
        <v>601</v>
      </c>
      <c r="D63" s="509">
        <v>653</v>
      </c>
      <c r="E63" s="509">
        <v>698</v>
      </c>
      <c r="F63" s="509">
        <v>792</v>
      </c>
      <c r="G63" s="509">
        <v>856</v>
      </c>
      <c r="H63" s="509">
        <v>858</v>
      </c>
      <c r="I63" s="509">
        <v>926</v>
      </c>
      <c r="J63" s="51">
        <v>926</v>
      </c>
    </row>
    <row r="64" spans="1:9" s="18" customFormat="1" ht="17.4" customHeight="1">
      <c r="A64" s="262" t="s">
        <v>967</v>
      </c>
      <c r="B64" s="508"/>
      <c r="C64" s="508"/>
      <c r="D64" s="508"/>
      <c r="E64" s="508"/>
      <c r="F64" s="508"/>
      <c r="G64" s="508"/>
      <c r="H64" s="508"/>
      <c r="I64" s="508"/>
    </row>
    <row r="65" spans="1:10" s="18" customFormat="1" ht="17.4" customHeight="1">
      <c r="A65" s="29" t="s">
        <v>604</v>
      </c>
      <c r="B65" s="508">
        <v>90.3</v>
      </c>
      <c r="C65" s="508">
        <v>90.5</v>
      </c>
      <c r="D65" s="508">
        <v>91.7</v>
      </c>
      <c r="E65" s="508">
        <v>91.1</v>
      </c>
      <c r="F65" s="508">
        <v>92.6</v>
      </c>
      <c r="G65" s="508">
        <v>91.6</v>
      </c>
      <c r="H65" s="508">
        <v>93.2</v>
      </c>
      <c r="I65" s="508">
        <v>92.7</v>
      </c>
      <c r="J65" s="18">
        <v>94.1</v>
      </c>
    </row>
    <row r="66" spans="1:9" s="18" customFormat="1" ht="17.4" customHeight="1">
      <c r="A66" s="222" t="s">
        <v>522</v>
      </c>
      <c r="B66" s="508"/>
      <c r="C66" s="508"/>
      <c r="D66" s="508"/>
      <c r="E66" s="508"/>
      <c r="F66" s="508"/>
      <c r="G66" s="508"/>
      <c r="H66" s="508"/>
      <c r="I66" s="508"/>
    </row>
    <row r="67" spans="1:10" s="18" customFormat="1" ht="17.4" customHeight="1">
      <c r="A67" s="31" t="s">
        <v>605</v>
      </c>
      <c r="B67" s="508">
        <v>18.5</v>
      </c>
      <c r="C67" s="508">
        <v>19.8</v>
      </c>
      <c r="D67" s="552">
        <v>17</v>
      </c>
      <c r="E67" s="508">
        <v>21.2</v>
      </c>
      <c r="F67" s="508">
        <v>21.6</v>
      </c>
      <c r="G67" s="508">
        <v>22.2</v>
      </c>
      <c r="H67" s="508">
        <v>23.5</v>
      </c>
      <c r="I67" s="508">
        <v>22.4</v>
      </c>
      <c r="J67" s="18">
        <v>20.3</v>
      </c>
    </row>
    <row r="68" spans="1:9" s="18" customFormat="1" ht="17.4" customHeight="1">
      <c r="A68" s="223" t="s">
        <v>523</v>
      </c>
      <c r="B68" s="508"/>
      <c r="C68" s="508"/>
      <c r="D68" s="508"/>
      <c r="E68" s="508"/>
      <c r="F68" s="508"/>
      <c r="G68" s="508"/>
      <c r="H68" s="508"/>
      <c r="I68" s="508"/>
    </row>
    <row r="69" spans="1:10" s="18" customFormat="1" ht="17.4" customHeight="1">
      <c r="A69" s="31" t="s">
        <v>595</v>
      </c>
      <c r="B69" s="508">
        <v>71.8</v>
      </c>
      <c r="C69" s="508">
        <v>70.7</v>
      </c>
      <c r="D69" s="508">
        <v>74.7</v>
      </c>
      <c r="E69" s="508">
        <v>69.9</v>
      </c>
      <c r="F69" s="552">
        <v>71</v>
      </c>
      <c r="G69" s="508">
        <v>69.4</v>
      </c>
      <c r="H69" s="508">
        <v>69.7</v>
      </c>
      <c r="I69" s="508">
        <v>70.3</v>
      </c>
      <c r="J69" s="18">
        <v>73.8</v>
      </c>
    </row>
    <row r="70" spans="1:9" s="18" customFormat="1" ht="17.4" customHeight="1">
      <c r="A70" s="223" t="s">
        <v>516</v>
      </c>
      <c r="B70" s="508"/>
      <c r="C70" s="508"/>
      <c r="D70" s="508"/>
      <c r="E70" s="508"/>
      <c r="F70" s="508"/>
      <c r="G70" s="508"/>
      <c r="H70" s="508"/>
      <c r="I70" s="508"/>
    </row>
    <row r="71" spans="1:10" s="18" customFormat="1" ht="17.4" customHeight="1">
      <c r="A71" s="725" t="s">
        <v>817</v>
      </c>
      <c r="B71" s="725"/>
      <c r="C71" s="725"/>
      <c r="D71" s="725"/>
      <c r="E71" s="725"/>
      <c r="F71" s="725"/>
      <c r="G71" s="725"/>
      <c r="H71" s="725"/>
      <c r="I71" s="725"/>
      <c r="J71" s="725"/>
    </row>
    <row r="72" spans="1:10" s="18" customFormat="1" ht="17.4" customHeight="1">
      <c r="A72" s="726" t="s">
        <v>818</v>
      </c>
      <c r="B72" s="726"/>
      <c r="C72" s="726"/>
      <c r="D72" s="726"/>
      <c r="E72" s="726"/>
      <c r="F72" s="726"/>
      <c r="G72" s="726"/>
      <c r="H72" s="726"/>
      <c r="I72" s="726"/>
      <c r="J72" s="726"/>
    </row>
    <row r="73" spans="1:10" s="18" customFormat="1" ht="17.4" customHeight="1">
      <c r="A73" s="491" t="s">
        <v>1130</v>
      </c>
      <c r="B73" s="714">
        <v>1030.84</v>
      </c>
      <c r="C73" s="714">
        <v>1064.93</v>
      </c>
      <c r="D73" s="710">
        <v>1119.76</v>
      </c>
      <c r="E73" s="710">
        <v>1153.36</v>
      </c>
      <c r="F73" s="710">
        <v>1199.74</v>
      </c>
      <c r="G73" s="710">
        <v>1202.8</v>
      </c>
      <c r="H73" s="710">
        <v>1305.96</v>
      </c>
      <c r="I73" s="710">
        <v>1432.68</v>
      </c>
      <c r="J73" s="710">
        <v>1549.82</v>
      </c>
    </row>
    <row r="74" spans="1:10" s="18" customFormat="1" ht="17.4" customHeight="1">
      <c r="A74" s="489" t="s">
        <v>1131</v>
      </c>
      <c r="B74" s="715"/>
      <c r="C74" s="717"/>
      <c r="D74" s="718"/>
      <c r="E74" s="718"/>
      <c r="F74" s="718"/>
      <c r="G74" s="718"/>
      <c r="H74" s="718"/>
      <c r="I74" s="718"/>
      <c r="J74" s="718"/>
    </row>
    <row r="75" spans="1:10" s="18" customFormat="1" ht="17.4" customHeight="1">
      <c r="A75" s="490" t="s">
        <v>313</v>
      </c>
      <c r="B75" s="715">
        <v>1000.62</v>
      </c>
      <c r="C75" s="715">
        <v>1033.07</v>
      </c>
      <c r="D75" s="713">
        <v>1090.28</v>
      </c>
      <c r="E75" s="713">
        <v>1119.26</v>
      </c>
      <c r="F75" s="713">
        <v>1165.02</v>
      </c>
      <c r="G75" s="713">
        <v>1171.1</v>
      </c>
      <c r="H75" s="713">
        <v>1272.99</v>
      </c>
      <c r="I75" s="713">
        <v>1394.16</v>
      </c>
      <c r="J75" s="713">
        <v>1505.56</v>
      </c>
    </row>
    <row r="76" spans="1:10" s="18" customFormat="1" ht="17.4" customHeight="1">
      <c r="A76" s="489" t="s">
        <v>314</v>
      </c>
      <c r="B76" s="715"/>
      <c r="C76" s="717"/>
      <c r="D76" s="718"/>
      <c r="E76" s="718"/>
      <c r="F76" s="718"/>
      <c r="G76" s="718"/>
      <c r="H76" s="719"/>
      <c r="I76" s="718"/>
      <c r="J76" s="718"/>
    </row>
    <row r="77" spans="1:10" s="18" customFormat="1" ht="17.4" customHeight="1">
      <c r="A77" s="491" t="s">
        <v>1132</v>
      </c>
      <c r="B77" s="714">
        <v>834.98</v>
      </c>
      <c r="C77" s="714">
        <v>848.35</v>
      </c>
      <c r="D77" s="716">
        <v>874.8</v>
      </c>
      <c r="E77" s="710">
        <v>922.48</v>
      </c>
      <c r="F77" s="710">
        <v>969.83</v>
      </c>
      <c r="G77" s="716">
        <v>903.17</v>
      </c>
      <c r="H77" s="710">
        <v>963.17</v>
      </c>
      <c r="I77" s="710">
        <v>1037.06</v>
      </c>
      <c r="J77" s="710">
        <v>1075.11</v>
      </c>
    </row>
    <row r="78" spans="1:10" s="18" customFormat="1" ht="17.4" customHeight="1">
      <c r="A78" s="489" t="s">
        <v>1133</v>
      </c>
      <c r="B78" s="715"/>
      <c r="C78" s="508"/>
      <c r="D78" s="27"/>
      <c r="E78" s="27"/>
      <c r="F78" s="27"/>
      <c r="G78" s="27"/>
      <c r="H78" s="27"/>
      <c r="I78" s="27"/>
      <c r="J78" s="27"/>
    </row>
    <row r="79" spans="1:10" s="175" customFormat="1" ht="17.4" customHeight="1">
      <c r="A79" s="734" t="s">
        <v>1134</v>
      </c>
      <c r="B79" s="734"/>
      <c r="C79" s="734"/>
      <c r="D79" s="734"/>
      <c r="E79" s="734"/>
      <c r="F79" s="734"/>
      <c r="G79" s="734"/>
      <c r="H79" s="734"/>
      <c r="I79" s="734"/>
      <c r="J79" s="734"/>
    </row>
    <row r="80" spans="1:10" s="175" customFormat="1" ht="17.4" customHeight="1">
      <c r="A80" s="726" t="s">
        <v>1135</v>
      </c>
      <c r="B80" s="726"/>
      <c r="C80" s="726"/>
      <c r="D80" s="726"/>
      <c r="E80" s="726"/>
      <c r="F80" s="726"/>
      <c r="G80" s="726"/>
      <c r="H80" s="726"/>
      <c r="I80" s="726"/>
      <c r="J80" s="726"/>
    </row>
    <row r="81" spans="1:14" s="18" customFormat="1" ht="17.4" customHeight="1">
      <c r="A81" s="491" t="s">
        <v>1130</v>
      </c>
      <c r="B81" s="714">
        <v>1125.42</v>
      </c>
      <c r="C81" s="720">
        <v>1172.6</v>
      </c>
      <c r="D81" s="716">
        <v>1224.37</v>
      </c>
      <c r="E81" s="720" t="s">
        <v>295</v>
      </c>
      <c r="F81" s="716">
        <v>1387.84</v>
      </c>
      <c r="G81" s="716">
        <v>1413.31</v>
      </c>
      <c r="H81" s="709">
        <v>1425.65</v>
      </c>
      <c r="I81" s="716">
        <v>1478.77</v>
      </c>
      <c r="J81" s="709">
        <v>1656.35</v>
      </c>
      <c r="K81" s="488"/>
      <c r="L81" s="488"/>
      <c r="M81" s="707"/>
      <c r="N81" s="488"/>
    </row>
    <row r="82" spans="1:14" s="18" customFormat="1" ht="17.4" customHeight="1">
      <c r="A82" s="489" t="s">
        <v>1131</v>
      </c>
      <c r="B82" s="721"/>
      <c r="C82" s="722"/>
      <c r="D82" s="722"/>
      <c r="E82" s="723"/>
      <c r="F82" s="722"/>
      <c r="G82" s="722"/>
      <c r="H82" s="723"/>
      <c r="I82" s="722"/>
      <c r="J82" s="723"/>
      <c r="K82" s="494"/>
      <c r="L82" s="494"/>
      <c r="M82" s="494"/>
      <c r="N82" s="494"/>
    </row>
    <row r="83" spans="1:10" s="18" customFormat="1" ht="17.4" customHeight="1">
      <c r="A83" s="490" t="s">
        <v>313</v>
      </c>
      <c r="B83" s="715">
        <v>1072.67</v>
      </c>
      <c r="C83" s="724">
        <v>1130.21</v>
      </c>
      <c r="D83" s="711">
        <v>1186.52</v>
      </c>
      <c r="E83" s="720" t="s">
        <v>295</v>
      </c>
      <c r="F83" s="711">
        <v>1349.93</v>
      </c>
      <c r="G83" s="711">
        <v>1363.74</v>
      </c>
      <c r="H83" s="712">
        <v>1366.69</v>
      </c>
      <c r="I83" s="711">
        <v>1424.9</v>
      </c>
      <c r="J83" s="712">
        <v>1593.95</v>
      </c>
    </row>
    <row r="84" spans="1:10" s="18" customFormat="1" ht="17.4" customHeight="1">
      <c r="A84" s="489" t="s">
        <v>314</v>
      </c>
      <c r="B84" s="721"/>
      <c r="C84" s="722"/>
      <c r="D84" s="722"/>
      <c r="E84" s="723"/>
      <c r="F84" s="722"/>
      <c r="G84" s="722"/>
      <c r="H84" s="723"/>
      <c r="I84" s="722"/>
      <c r="J84" s="723"/>
    </row>
    <row r="85" spans="1:10" s="18" customFormat="1" ht="17.4" customHeight="1">
      <c r="A85" s="491" t="s">
        <v>1132</v>
      </c>
      <c r="B85" s="714">
        <v>1004.03</v>
      </c>
      <c r="C85" s="720">
        <v>1005.59</v>
      </c>
      <c r="D85" s="716">
        <v>1018.72</v>
      </c>
      <c r="E85" s="720" t="s">
        <v>295</v>
      </c>
      <c r="F85" s="716">
        <v>1166.62</v>
      </c>
      <c r="G85" s="716">
        <v>1118.38</v>
      </c>
      <c r="H85" s="709">
        <v>1122.13</v>
      </c>
      <c r="I85" s="716">
        <v>1110.86</v>
      </c>
      <c r="J85" s="709">
        <v>1219.04</v>
      </c>
    </row>
    <row r="86" spans="1:9" s="18" customFormat="1" ht="17.4" customHeight="1">
      <c r="A86" s="489" t="s">
        <v>1133</v>
      </c>
      <c r="B86" s="508"/>
      <c r="C86" s="28"/>
      <c r="D86" s="28"/>
      <c r="F86" s="28"/>
      <c r="G86" s="28"/>
      <c r="I86" s="28"/>
    </row>
    <row r="87" spans="1:10" s="18" customFormat="1" ht="17.4" customHeight="1">
      <c r="A87" s="725" t="s">
        <v>1011</v>
      </c>
      <c r="B87" s="725"/>
      <c r="C87" s="725"/>
      <c r="D87" s="725"/>
      <c r="E87" s="725"/>
      <c r="F87" s="725"/>
      <c r="G87" s="725"/>
      <c r="H87" s="725"/>
      <c r="I87" s="725"/>
      <c r="J87" s="725"/>
    </row>
    <row r="88" spans="1:10" s="18" customFormat="1" ht="17.4" customHeight="1">
      <c r="A88" s="726" t="s">
        <v>1012</v>
      </c>
      <c r="B88" s="726"/>
      <c r="C88" s="726"/>
      <c r="D88" s="726"/>
      <c r="E88" s="726"/>
      <c r="F88" s="726"/>
      <c r="G88" s="726"/>
      <c r="H88" s="726"/>
      <c r="I88" s="726"/>
      <c r="J88" s="726"/>
    </row>
    <row r="89" spans="1:10" s="18" customFormat="1" ht="17.4" customHeight="1">
      <c r="A89" s="65" t="s">
        <v>971</v>
      </c>
      <c r="B89" s="511">
        <v>3037.2</v>
      </c>
      <c r="C89" s="621" t="s">
        <v>295</v>
      </c>
      <c r="D89" s="512">
        <v>3382.5</v>
      </c>
      <c r="E89" s="621" t="s">
        <v>295</v>
      </c>
      <c r="F89" s="512">
        <v>3614.02</v>
      </c>
      <c r="G89" s="621" t="s">
        <v>295</v>
      </c>
      <c r="H89" s="512">
        <v>3722.49</v>
      </c>
      <c r="I89" s="621" t="s">
        <v>295</v>
      </c>
      <c r="J89" s="619">
        <v>4230.22</v>
      </c>
    </row>
    <row r="90" spans="1:9" s="18" customFormat="1" ht="17.4" customHeight="1">
      <c r="A90" s="514" t="s">
        <v>972</v>
      </c>
      <c r="B90" s="620"/>
      <c r="C90" s="622"/>
      <c r="D90" s="622"/>
      <c r="E90" s="622"/>
      <c r="F90" s="508"/>
      <c r="G90" s="508"/>
      <c r="H90" s="508"/>
      <c r="I90" s="508"/>
    </row>
    <row r="91" spans="1:9" s="18" customFormat="1" ht="17.4" customHeight="1">
      <c r="A91" s="67" t="s">
        <v>969</v>
      </c>
      <c r="B91" s="49"/>
      <c r="C91" s="508"/>
      <c r="D91" s="508"/>
      <c r="E91" s="508"/>
      <c r="F91" s="508"/>
      <c r="G91" s="508"/>
      <c r="H91" s="508"/>
      <c r="I91" s="508"/>
    </row>
    <row r="92" spans="1:9" s="18" customFormat="1" ht="17.4" customHeight="1">
      <c r="A92" s="657" t="s">
        <v>970</v>
      </c>
      <c r="B92" s="49"/>
      <c r="C92" s="508"/>
      <c r="D92" s="508"/>
      <c r="E92" s="508"/>
      <c r="F92" s="508"/>
      <c r="G92" s="508"/>
      <c r="H92" s="508"/>
      <c r="I92" s="508"/>
    </row>
    <row r="93" spans="1:10" s="18" customFormat="1" ht="17.4" customHeight="1">
      <c r="A93" s="36" t="s">
        <v>1013</v>
      </c>
      <c r="B93" s="620">
        <v>3688.78</v>
      </c>
      <c r="C93" s="621" t="s">
        <v>295</v>
      </c>
      <c r="D93" s="622">
        <v>4076.12</v>
      </c>
      <c r="E93" s="621" t="s">
        <v>295</v>
      </c>
      <c r="F93" s="622">
        <v>4030.79</v>
      </c>
      <c r="G93" s="621" t="s">
        <v>295</v>
      </c>
      <c r="H93" s="622">
        <v>4143.11</v>
      </c>
      <c r="I93" s="621" t="s">
        <v>295</v>
      </c>
      <c r="J93" s="596">
        <v>4583.43</v>
      </c>
    </row>
    <row r="94" spans="1:9" s="18" customFormat="1" ht="17.4" customHeight="1">
      <c r="A94" s="515" t="s">
        <v>1014</v>
      </c>
      <c r="B94" s="49"/>
      <c r="C94" s="508"/>
      <c r="D94" s="508"/>
      <c r="E94" s="508"/>
      <c r="F94" s="508"/>
      <c r="G94" s="508"/>
      <c r="H94" s="508"/>
      <c r="I94" s="508"/>
    </row>
    <row r="95" spans="1:10" s="18" customFormat="1" ht="17.4" customHeight="1">
      <c r="A95" s="725" t="s">
        <v>819</v>
      </c>
      <c r="B95" s="725"/>
      <c r="C95" s="725"/>
      <c r="D95" s="725"/>
      <c r="E95" s="725"/>
      <c r="F95" s="725"/>
      <c r="G95" s="725"/>
      <c r="H95" s="725"/>
      <c r="I95" s="725"/>
      <c r="J95" s="725"/>
    </row>
    <row r="96" spans="1:10" s="18" customFormat="1" ht="17.4" customHeight="1">
      <c r="A96" s="726" t="s">
        <v>820</v>
      </c>
      <c r="B96" s="726"/>
      <c r="C96" s="726"/>
      <c r="D96" s="726"/>
      <c r="E96" s="726"/>
      <c r="F96" s="726"/>
      <c r="G96" s="726"/>
      <c r="H96" s="726"/>
      <c r="I96" s="726"/>
      <c r="J96" s="726"/>
    </row>
    <row r="97" spans="1:10" s="18" customFormat="1" ht="22.2" customHeight="1">
      <c r="A97" s="67" t="s">
        <v>1070</v>
      </c>
      <c r="B97" s="646">
        <v>156557</v>
      </c>
      <c r="C97" s="647">
        <v>157595</v>
      </c>
      <c r="D97" s="648">
        <v>159459</v>
      </c>
      <c r="E97" s="647">
        <v>160081</v>
      </c>
      <c r="F97" s="648">
        <v>159878</v>
      </c>
      <c r="G97" s="647">
        <v>162434</v>
      </c>
      <c r="H97" s="648">
        <v>165893</v>
      </c>
      <c r="I97" s="648">
        <v>169919</v>
      </c>
      <c r="J97" s="647">
        <v>182693</v>
      </c>
    </row>
    <row r="98" spans="1:10" s="18" customFormat="1" ht="22.2" customHeight="1">
      <c r="A98" s="225" t="s">
        <v>1071</v>
      </c>
      <c r="B98" s="649"/>
      <c r="C98" s="650"/>
      <c r="D98" s="651"/>
      <c r="E98" s="650"/>
      <c r="F98" s="651"/>
      <c r="G98" s="650"/>
      <c r="H98" s="651"/>
      <c r="I98" s="651"/>
      <c r="J98" s="650"/>
    </row>
    <row r="99" spans="1:10" s="18" customFormat="1" ht="22.2" customHeight="1">
      <c r="A99" s="67" t="s">
        <v>1072</v>
      </c>
      <c r="B99" s="649">
        <v>62245</v>
      </c>
      <c r="C99" s="650">
        <v>59719</v>
      </c>
      <c r="D99" s="651">
        <v>57804</v>
      </c>
      <c r="E99" s="650">
        <v>55604</v>
      </c>
      <c r="F99" s="651">
        <v>53587</v>
      </c>
      <c r="G99" s="650">
        <v>53055</v>
      </c>
      <c r="H99" s="651">
        <v>52690</v>
      </c>
      <c r="I99" s="651">
        <v>51710</v>
      </c>
      <c r="J99" s="650">
        <v>51295</v>
      </c>
    </row>
    <row r="100" spans="1:10" s="18" customFormat="1" ht="22.2" customHeight="1">
      <c r="A100" s="225" t="s">
        <v>1073</v>
      </c>
      <c r="B100" s="649"/>
      <c r="C100" s="650"/>
      <c r="D100" s="651"/>
      <c r="E100" s="650"/>
      <c r="F100" s="651"/>
      <c r="G100" s="650"/>
      <c r="H100" s="651"/>
      <c r="I100" s="651"/>
      <c r="J100" s="650"/>
    </row>
    <row r="101" spans="1:10" s="18" customFormat="1" ht="22.2" customHeight="1">
      <c r="A101" s="67" t="s">
        <v>596</v>
      </c>
      <c r="B101" s="652">
        <v>1522.47</v>
      </c>
      <c r="C101" s="653">
        <v>1607.01</v>
      </c>
      <c r="D101" s="654">
        <v>1692.98</v>
      </c>
      <c r="E101" s="653">
        <v>1783.89</v>
      </c>
      <c r="F101" s="654">
        <v>1849.43</v>
      </c>
      <c r="G101" s="653">
        <v>1898.67</v>
      </c>
      <c r="H101" s="654">
        <v>1929.25</v>
      </c>
      <c r="I101" s="654">
        <v>1972.85</v>
      </c>
      <c r="J101" s="653">
        <v>2035.63</v>
      </c>
    </row>
    <row r="102" spans="1:10" s="18" customFormat="1" ht="22.2" customHeight="1">
      <c r="A102" s="225" t="s">
        <v>973</v>
      </c>
      <c r="B102" s="649"/>
      <c r="C102" s="650"/>
      <c r="D102" s="651"/>
      <c r="E102" s="650"/>
      <c r="F102" s="651"/>
      <c r="G102" s="650"/>
      <c r="H102" s="651"/>
      <c r="I102" s="651"/>
      <c r="J102" s="650"/>
    </row>
    <row r="103" spans="1:10" s="18" customFormat="1" ht="22.2" customHeight="1">
      <c r="A103" s="67" t="s">
        <v>597</v>
      </c>
      <c r="B103" s="649">
        <v>930.42</v>
      </c>
      <c r="C103" s="650">
        <v>993.16</v>
      </c>
      <c r="D103" s="651">
        <v>1064.34</v>
      </c>
      <c r="E103" s="650">
        <v>1118.95</v>
      </c>
      <c r="F103" s="651">
        <v>1142.07</v>
      </c>
      <c r="G103" s="655">
        <v>1178.1</v>
      </c>
      <c r="H103" s="656">
        <v>1180.6</v>
      </c>
      <c r="I103" s="651">
        <v>1195.93</v>
      </c>
      <c r="J103" s="650">
        <v>1220.57</v>
      </c>
    </row>
    <row r="104" spans="1:10" s="18" customFormat="1" ht="22.2" customHeight="1">
      <c r="A104" s="225" t="s">
        <v>974</v>
      </c>
      <c r="B104" s="649"/>
      <c r="C104" s="650"/>
      <c r="D104" s="651"/>
      <c r="E104" s="650"/>
      <c r="F104" s="651"/>
      <c r="G104" s="650"/>
      <c r="H104" s="651"/>
      <c r="I104" s="651"/>
      <c r="J104" s="650"/>
    </row>
    <row r="105" spans="1:10" s="18" customFormat="1" ht="17.4" customHeight="1">
      <c r="A105" s="725" t="s">
        <v>821</v>
      </c>
      <c r="B105" s="725"/>
      <c r="C105" s="725"/>
      <c r="D105" s="725"/>
      <c r="E105" s="725"/>
      <c r="F105" s="725"/>
      <c r="G105" s="725"/>
      <c r="H105" s="725"/>
      <c r="I105" s="725"/>
      <c r="J105" s="725"/>
    </row>
    <row r="106" spans="1:10" s="18" customFormat="1" ht="17.4" customHeight="1">
      <c r="A106" s="726" t="s">
        <v>822</v>
      </c>
      <c r="B106" s="726"/>
      <c r="C106" s="726"/>
      <c r="D106" s="726"/>
      <c r="E106" s="726"/>
      <c r="F106" s="726"/>
      <c r="G106" s="726"/>
      <c r="H106" s="726"/>
      <c r="I106" s="726"/>
      <c r="J106" s="726"/>
    </row>
    <row r="107" spans="1:10" s="18" customFormat="1" ht="17.4" customHeight="1">
      <c r="A107" s="65" t="s">
        <v>831</v>
      </c>
      <c r="B107" s="131">
        <v>150521</v>
      </c>
      <c r="C107" s="307">
        <v>135731</v>
      </c>
      <c r="D107" s="307">
        <v>137350</v>
      </c>
      <c r="E107" s="307">
        <v>140700</v>
      </c>
      <c r="F107" s="307">
        <v>129033</v>
      </c>
      <c r="G107" s="307">
        <v>119247</v>
      </c>
      <c r="H107" s="307">
        <v>108104</v>
      </c>
      <c r="I107" s="307">
        <v>95089</v>
      </c>
      <c r="J107" s="51">
        <v>85670</v>
      </c>
    </row>
    <row r="108" spans="1:9" s="18" customFormat="1" ht="17.4" customHeight="1">
      <c r="A108" s="514" t="s">
        <v>967</v>
      </c>
      <c r="B108" s="49"/>
      <c r="C108" s="28"/>
      <c r="D108" s="28"/>
      <c r="E108" s="28"/>
      <c r="F108" s="28"/>
      <c r="G108" s="28"/>
      <c r="H108" s="28"/>
      <c r="I108" s="28"/>
    </row>
    <row r="109" spans="1:10" s="18" customFormat="1" ht="17.4" customHeight="1">
      <c r="A109" s="67" t="s">
        <v>601</v>
      </c>
      <c r="B109" s="511">
        <v>14.100358089568898</v>
      </c>
      <c r="C109" s="501">
        <v>14.972998062343901</v>
      </c>
      <c r="D109" s="501">
        <v>15.441572624681472</v>
      </c>
      <c r="E109" s="501">
        <v>16.169864960909738</v>
      </c>
      <c r="F109" s="501">
        <v>17.847372377608828</v>
      </c>
      <c r="G109" s="501">
        <v>19.003413083767306</v>
      </c>
      <c r="H109" s="501">
        <v>21.500592022496857</v>
      </c>
      <c r="I109" s="501">
        <v>24.85881647719505</v>
      </c>
      <c r="J109" s="502">
        <v>26.918407844052762</v>
      </c>
    </row>
    <row r="110" spans="1:10" s="18" customFormat="1" ht="17.4" customHeight="1">
      <c r="A110" s="225" t="s">
        <v>518</v>
      </c>
      <c r="B110" s="49"/>
      <c r="C110" s="28"/>
      <c r="D110" s="28"/>
      <c r="E110" s="28"/>
      <c r="F110" s="28"/>
      <c r="G110" s="28"/>
      <c r="H110" s="28"/>
      <c r="I110" s="28"/>
      <c r="J110" s="499"/>
    </row>
    <row r="111" spans="1:10" s="18" customFormat="1" ht="17.4" customHeight="1">
      <c r="A111" s="33" t="s">
        <v>602</v>
      </c>
      <c r="B111" s="513">
        <v>5.989197520611742</v>
      </c>
      <c r="C111" s="498">
        <v>5.957371565817684</v>
      </c>
      <c r="D111" s="498">
        <v>6.204586821987623</v>
      </c>
      <c r="E111" s="498">
        <v>6.4513148542999295</v>
      </c>
      <c r="F111" s="498">
        <v>6.832360713925895</v>
      </c>
      <c r="G111" s="498">
        <v>6.937700738802653</v>
      </c>
      <c r="H111" s="498">
        <v>7.403056316140014</v>
      </c>
      <c r="I111" s="498">
        <v>7.759046787746217</v>
      </c>
      <c r="J111" s="499">
        <v>7.6070970001167275</v>
      </c>
    </row>
    <row r="112" spans="1:10" s="18" customFormat="1" ht="17.4" customHeight="1">
      <c r="A112" s="224" t="s">
        <v>511</v>
      </c>
      <c r="B112" s="49"/>
      <c r="C112" s="28"/>
      <c r="D112" s="28"/>
      <c r="E112" s="28"/>
      <c r="F112" s="28"/>
      <c r="G112" s="28"/>
      <c r="H112" s="28"/>
      <c r="I112" s="28"/>
      <c r="J112" s="499"/>
    </row>
    <row r="113" spans="1:10" s="18" customFormat="1" ht="17.4" customHeight="1">
      <c r="A113" s="37" t="s">
        <v>191</v>
      </c>
      <c r="B113" s="513">
        <v>3.0195122275297135</v>
      </c>
      <c r="C113" s="498">
        <v>3.348534969903707</v>
      </c>
      <c r="D113" s="498">
        <v>3.6177648343647615</v>
      </c>
      <c r="E113" s="498">
        <v>3.840085287846482</v>
      </c>
      <c r="F113" s="498">
        <v>4.477149256391775</v>
      </c>
      <c r="G113" s="498">
        <v>5.003060873648813</v>
      </c>
      <c r="H113" s="498">
        <v>5.675090653444831</v>
      </c>
      <c r="I113" s="498">
        <v>6.685315861981933</v>
      </c>
      <c r="J113" s="499">
        <v>7.08649468892261</v>
      </c>
    </row>
    <row r="114" spans="1:10" s="18" customFormat="1" ht="17.4" customHeight="1">
      <c r="A114" s="37" t="s">
        <v>337</v>
      </c>
      <c r="B114" s="513">
        <v>2.4720803077311473</v>
      </c>
      <c r="C114" s="498">
        <v>2.630939136969447</v>
      </c>
      <c r="D114" s="498">
        <v>2.5999271933017836</v>
      </c>
      <c r="E114" s="498">
        <v>2.7455579246624024</v>
      </c>
      <c r="F114" s="498">
        <v>3.128657010222191</v>
      </c>
      <c r="G114" s="498">
        <v>3.419792531468297</v>
      </c>
      <c r="H114" s="498">
        <v>4.282912750684527</v>
      </c>
      <c r="I114" s="498">
        <v>5.412823775620734</v>
      </c>
      <c r="J114" s="499">
        <v>6.149177074821991</v>
      </c>
    </row>
    <row r="115" spans="1:10" s="18" customFormat="1" ht="17.4" customHeight="1">
      <c r="A115" s="36" t="s">
        <v>606</v>
      </c>
      <c r="B115" s="513">
        <v>2.620232392822264</v>
      </c>
      <c r="C115" s="498">
        <v>3.036152389653064</v>
      </c>
      <c r="D115" s="498">
        <v>3.0192937750273026</v>
      </c>
      <c r="E115" s="498">
        <v>3.1329068941009237</v>
      </c>
      <c r="F115" s="498">
        <v>3.409205397068967</v>
      </c>
      <c r="G115" s="498">
        <v>3.642020344327321</v>
      </c>
      <c r="H115" s="498">
        <v>4.138607267076149</v>
      </c>
      <c r="I115" s="498">
        <v>5.001630051846165</v>
      </c>
      <c r="J115" s="499">
        <v>6.075639080191432</v>
      </c>
    </row>
    <row r="116" spans="1:9" s="18" customFormat="1" ht="17.4" customHeight="1">
      <c r="A116" s="515" t="s">
        <v>516</v>
      </c>
      <c r="B116" s="49"/>
      <c r="C116" s="28"/>
      <c r="D116" s="28"/>
      <c r="E116" s="28"/>
      <c r="F116" s="28"/>
      <c r="G116" s="28"/>
      <c r="H116" s="28"/>
      <c r="I116" s="28"/>
    </row>
    <row r="117" spans="1:10" s="18" customFormat="1" ht="17.4" customHeight="1">
      <c r="A117" s="725" t="s">
        <v>823</v>
      </c>
      <c r="B117" s="725"/>
      <c r="C117" s="725"/>
      <c r="D117" s="725"/>
      <c r="E117" s="725"/>
      <c r="F117" s="725"/>
      <c r="G117" s="725"/>
      <c r="H117" s="725"/>
      <c r="I117" s="725"/>
      <c r="J117" s="725"/>
    </row>
    <row r="118" spans="1:10" s="18" customFormat="1" ht="17.4" customHeight="1">
      <c r="A118" s="726" t="s">
        <v>824</v>
      </c>
      <c r="B118" s="726"/>
      <c r="C118" s="726"/>
      <c r="D118" s="726"/>
      <c r="E118" s="726"/>
      <c r="F118" s="726"/>
      <c r="G118" s="726"/>
      <c r="H118" s="726"/>
      <c r="I118" s="726"/>
      <c r="J118" s="726"/>
    </row>
    <row r="119" spans="1:10" s="18" customFormat="1" ht="17.4" customHeight="1">
      <c r="A119" s="65" t="s">
        <v>831</v>
      </c>
      <c r="B119" s="131">
        <v>96937</v>
      </c>
      <c r="C119" s="307">
        <v>82915</v>
      </c>
      <c r="D119" s="307">
        <v>97089</v>
      </c>
      <c r="E119" s="307">
        <v>98119</v>
      </c>
      <c r="F119" s="307">
        <v>87061</v>
      </c>
      <c r="G119" s="307">
        <v>82196</v>
      </c>
      <c r="H119" s="307">
        <v>71087</v>
      </c>
      <c r="I119" s="307">
        <v>57668</v>
      </c>
      <c r="J119" s="51">
        <v>50079</v>
      </c>
    </row>
    <row r="120" spans="1:8" s="18" customFormat="1" ht="17.4" customHeight="1">
      <c r="A120" s="514" t="s">
        <v>967</v>
      </c>
      <c r="B120" s="49"/>
      <c r="C120" s="28"/>
      <c r="D120" s="28"/>
      <c r="E120" s="28"/>
      <c r="F120" s="28"/>
      <c r="G120" s="28"/>
      <c r="H120" s="28"/>
    </row>
    <row r="121" spans="1:10" s="18" customFormat="1" ht="17.4" customHeight="1">
      <c r="A121" s="67" t="s">
        <v>601</v>
      </c>
      <c r="B121" s="511">
        <v>10.474844486625335</v>
      </c>
      <c r="C121" s="501">
        <v>10.959416269673762</v>
      </c>
      <c r="D121" s="501">
        <v>10.883828240068391</v>
      </c>
      <c r="E121" s="501">
        <v>12.081248280149614</v>
      </c>
      <c r="F121" s="501">
        <v>13.821343655597799</v>
      </c>
      <c r="G121" s="501">
        <v>15.140639447175044</v>
      </c>
      <c r="H121" s="501">
        <v>17.57846019666043</v>
      </c>
      <c r="I121" s="501">
        <v>20.226121939377123</v>
      </c>
      <c r="J121" s="502">
        <v>20.833083727710218</v>
      </c>
    </row>
    <row r="122" spans="1:9" s="18" customFormat="1" ht="17.4" customHeight="1">
      <c r="A122" s="225" t="s">
        <v>518</v>
      </c>
      <c r="B122" s="49"/>
      <c r="C122" s="28"/>
      <c r="D122" s="28"/>
      <c r="E122" s="28"/>
      <c r="F122" s="28"/>
      <c r="G122" s="28"/>
      <c r="H122" s="28"/>
      <c r="I122" s="28"/>
    </row>
    <row r="123" spans="1:10" s="18" customFormat="1" ht="17.4" customHeight="1">
      <c r="A123" s="33" t="s">
        <v>602</v>
      </c>
      <c r="B123" s="513">
        <v>6.31544198809536</v>
      </c>
      <c r="C123" s="498">
        <v>6.363142977748297</v>
      </c>
      <c r="D123" s="498">
        <v>6.210796279702129</v>
      </c>
      <c r="E123" s="498">
        <v>6.822327989482159</v>
      </c>
      <c r="F123" s="498">
        <v>7.422382008017367</v>
      </c>
      <c r="G123" s="498">
        <v>7.681639009197527</v>
      </c>
      <c r="H123" s="498">
        <v>8.457242533796615</v>
      </c>
      <c r="I123" s="498">
        <v>9.242560865644725</v>
      </c>
      <c r="J123" s="499">
        <v>9.26735757503145</v>
      </c>
    </row>
    <row r="124" spans="1:9" s="18" customFormat="1" ht="17.4" customHeight="1">
      <c r="A124" s="224" t="s">
        <v>511</v>
      </c>
      <c r="B124" s="49"/>
      <c r="C124" s="28"/>
      <c r="D124" s="28"/>
      <c r="E124" s="28"/>
      <c r="F124" s="28"/>
      <c r="G124" s="28"/>
      <c r="H124" s="28"/>
      <c r="I124" s="28"/>
    </row>
    <row r="125" spans="1:10" s="18" customFormat="1" ht="17.4" customHeight="1">
      <c r="A125" s="37" t="s">
        <v>191</v>
      </c>
      <c r="B125" s="513">
        <v>2.559394245747238</v>
      </c>
      <c r="C125" s="498">
        <v>3.007899656274498</v>
      </c>
      <c r="D125" s="498">
        <v>3.1105480538475008</v>
      </c>
      <c r="E125" s="498">
        <v>3.5110427134398026</v>
      </c>
      <c r="F125" s="498">
        <v>4.341783347308209</v>
      </c>
      <c r="G125" s="498">
        <v>4.9990267166285465</v>
      </c>
      <c r="H125" s="498">
        <v>5.911066721060109</v>
      </c>
      <c r="I125" s="498">
        <v>7.144343483387668</v>
      </c>
      <c r="J125" s="499">
        <v>7.6698815870923935</v>
      </c>
    </row>
    <row r="126" spans="1:10" s="18" customFormat="1" ht="17.4" customHeight="1">
      <c r="A126" s="37" t="s">
        <v>337</v>
      </c>
      <c r="B126" s="513">
        <v>1.0831777339921804</v>
      </c>
      <c r="C126" s="498">
        <v>1.0987155520713985</v>
      </c>
      <c r="D126" s="498">
        <v>1.1175313372266684</v>
      </c>
      <c r="E126" s="498">
        <v>1.2556181779268032</v>
      </c>
      <c r="F126" s="498">
        <v>1.5988789469452453</v>
      </c>
      <c r="G126" s="498">
        <v>1.9514331597644656</v>
      </c>
      <c r="H126" s="498">
        <v>2.662934151110611</v>
      </c>
      <c r="I126" s="498">
        <v>3.2687105500450855</v>
      </c>
      <c r="J126" s="499">
        <v>3.30877214001877</v>
      </c>
    </row>
    <row r="127" spans="1:10" s="18" customFormat="1" ht="17.4" customHeight="1">
      <c r="A127" s="36" t="s">
        <v>606</v>
      </c>
      <c r="B127" s="513">
        <v>0.5157989209486574</v>
      </c>
      <c r="C127" s="498">
        <v>0.4908641379726225</v>
      </c>
      <c r="D127" s="498">
        <v>0.4449525692920928</v>
      </c>
      <c r="E127" s="498">
        <v>0.49327856989981556</v>
      </c>
      <c r="F127" s="498">
        <v>0.4582993533269776</v>
      </c>
      <c r="G127" s="498">
        <v>0.5073239573701883</v>
      </c>
      <c r="H127" s="498">
        <v>0.5486235176614571</v>
      </c>
      <c r="I127" s="498">
        <v>0.5722411042519248</v>
      </c>
      <c r="J127" s="499">
        <v>0.589069270552527</v>
      </c>
    </row>
    <row r="128" spans="1:9" s="18" customFormat="1" ht="17.4" customHeight="1">
      <c r="A128" s="515" t="s">
        <v>516</v>
      </c>
      <c r="B128" s="49"/>
      <c r="C128" s="28"/>
      <c r="D128" s="28"/>
      <c r="E128" s="28"/>
      <c r="F128" s="28"/>
      <c r="G128" s="28"/>
      <c r="H128" s="28"/>
      <c r="I128" s="28"/>
    </row>
    <row r="129" spans="1:10" s="18" customFormat="1" ht="17.4" customHeight="1">
      <c r="A129" s="725" t="s">
        <v>825</v>
      </c>
      <c r="B129" s="725"/>
      <c r="C129" s="725"/>
      <c r="D129" s="725"/>
      <c r="E129" s="725"/>
      <c r="F129" s="725"/>
      <c r="G129" s="725"/>
      <c r="H129" s="725"/>
      <c r="I129" s="725"/>
      <c r="J129" s="725"/>
    </row>
    <row r="130" spans="1:10" s="18" customFormat="1" ht="17.4" customHeight="1">
      <c r="A130" s="726" t="s">
        <v>826</v>
      </c>
      <c r="B130" s="726"/>
      <c r="C130" s="726"/>
      <c r="D130" s="726"/>
      <c r="E130" s="726"/>
      <c r="F130" s="726"/>
      <c r="G130" s="726"/>
      <c r="H130" s="726"/>
      <c r="I130" s="726"/>
      <c r="J130" s="726"/>
    </row>
    <row r="131" spans="1:10" s="18" customFormat="1" ht="17.4" customHeight="1">
      <c r="A131" s="518" t="s">
        <v>339</v>
      </c>
      <c r="B131" s="516" t="s">
        <v>37</v>
      </c>
      <c r="C131" s="509">
        <v>6255</v>
      </c>
      <c r="D131" s="509">
        <v>7705</v>
      </c>
      <c r="E131" s="509">
        <v>7422</v>
      </c>
      <c r="F131" s="509">
        <v>7508</v>
      </c>
      <c r="G131" s="509">
        <v>8497</v>
      </c>
      <c r="H131" s="509">
        <v>8969</v>
      </c>
      <c r="I131" s="509">
        <v>9277</v>
      </c>
      <c r="J131" s="51">
        <v>9166</v>
      </c>
    </row>
    <row r="132" spans="1:10" s="18" customFormat="1" ht="17.4" customHeight="1">
      <c r="A132" s="519" t="s">
        <v>342</v>
      </c>
      <c r="B132" s="516"/>
      <c r="C132" s="509"/>
      <c r="D132" s="509"/>
      <c r="E132" s="509"/>
      <c r="F132" s="509"/>
      <c r="G132" s="509"/>
      <c r="H132" s="509"/>
      <c r="I132" s="509"/>
      <c r="J132" s="51"/>
    </row>
    <row r="133" spans="1:10" ht="17.4" customHeight="1">
      <c r="A133" s="67" t="s">
        <v>1074</v>
      </c>
      <c r="B133" s="516" t="s">
        <v>37</v>
      </c>
      <c r="C133" s="510">
        <v>23.661071143085532</v>
      </c>
      <c r="D133" s="510">
        <v>22.517845554834523</v>
      </c>
      <c r="E133" s="510">
        <v>25.22231204527082</v>
      </c>
      <c r="F133" s="510">
        <v>23.93446989877464</v>
      </c>
      <c r="G133" s="510">
        <v>22.996351653524773</v>
      </c>
      <c r="H133" s="510">
        <v>21.89764745233582</v>
      </c>
      <c r="I133" s="510">
        <v>21.688045704430312</v>
      </c>
      <c r="J133" s="44">
        <v>24.04538511891774</v>
      </c>
    </row>
    <row r="134" spans="1:10" ht="17.4" customHeight="1">
      <c r="A134" s="225" t="s">
        <v>1075</v>
      </c>
      <c r="B134" s="516"/>
      <c r="C134" s="509"/>
      <c r="D134" s="509"/>
      <c r="E134" s="509"/>
      <c r="F134" s="509"/>
      <c r="G134" s="509"/>
      <c r="H134" s="509"/>
      <c r="I134" s="509"/>
      <c r="J134" s="51"/>
    </row>
    <row r="135" spans="1:10" ht="17.4" customHeight="1">
      <c r="A135" s="518" t="s">
        <v>340</v>
      </c>
      <c r="B135" s="516" t="s">
        <v>37</v>
      </c>
      <c r="C135" s="509">
        <v>6700</v>
      </c>
      <c r="D135" s="509">
        <v>7807</v>
      </c>
      <c r="E135" s="509">
        <v>8829</v>
      </c>
      <c r="F135" s="509">
        <v>16117</v>
      </c>
      <c r="G135" s="509">
        <v>13430</v>
      </c>
      <c r="H135" s="509">
        <v>13997</v>
      </c>
      <c r="I135" s="509">
        <v>15348</v>
      </c>
      <c r="J135" s="51">
        <v>16376</v>
      </c>
    </row>
    <row r="136" spans="1:10" ht="17.4" customHeight="1">
      <c r="A136" s="519" t="s">
        <v>343</v>
      </c>
      <c r="B136" s="516"/>
      <c r="C136" s="509"/>
      <c r="D136" s="509"/>
      <c r="E136" s="509"/>
      <c r="F136" s="509"/>
      <c r="G136" s="509"/>
      <c r="H136" s="509"/>
      <c r="I136" s="509"/>
      <c r="J136" s="51"/>
    </row>
    <row r="137" spans="1:10" ht="17.4" customHeight="1">
      <c r="A137" s="67" t="s">
        <v>1074</v>
      </c>
      <c r="B137" s="516" t="s">
        <v>37</v>
      </c>
      <c r="C137" s="510">
        <v>39.32835820895522</v>
      </c>
      <c r="D137" s="510">
        <v>37.83783783783784</v>
      </c>
      <c r="E137" s="510">
        <v>40.86533016196625</v>
      </c>
      <c r="F137" s="510">
        <v>43.45101445678476</v>
      </c>
      <c r="G137" s="510">
        <v>32.85927029039464</v>
      </c>
      <c r="H137" s="510">
        <v>34.41451739658498</v>
      </c>
      <c r="I137" s="510">
        <v>37.07974980453479</v>
      </c>
      <c r="J137" s="44">
        <v>35.65583781143136</v>
      </c>
    </row>
    <row r="138" spans="1:10" ht="17.4" customHeight="1">
      <c r="A138" s="225" t="s">
        <v>1075</v>
      </c>
      <c r="B138" s="516"/>
      <c r="C138" s="509"/>
      <c r="D138" s="509"/>
      <c r="E138" s="509"/>
      <c r="F138" s="509"/>
      <c r="G138" s="509"/>
      <c r="H138" s="509"/>
      <c r="I138" s="509"/>
      <c r="J138" s="51"/>
    </row>
    <row r="139" spans="1:10" ht="17.4" customHeight="1">
      <c r="A139" s="518" t="s">
        <v>341</v>
      </c>
      <c r="B139" s="516" t="s">
        <v>37</v>
      </c>
      <c r="C139" s="509">
        <v>4887</v>
      </c>
      <c r="D139" s="509">
        <v>5143</v>
      </c>
      <c r="E139" s="509">
        <v>5301</v>
      </c>
      <c r="F139" s="509">
        <v>4155</v>
      </c>
      <c r="G139" s="509">
        <v>3427</v>
      </c>
      <c r="H139" s="509">
        <v>3345</v>
      </c>
      <c r="I139" s="509">
        <v>5486</v>
      </c>
      <c r="J139" s="51">
        <v>1409</v>
      </c>
    </row>
    <row r="140" spans="1:10" ht="17.4" customHeight="1">
      <c r="A140" s="519" t="s">
        <v>344</v>
      </c>
      <c r="B140" s="516"/>
      <c r="C140" s="509"/>
      <c r="D140" s="509"/>
      <c r="E140" s="509"/>
      <c r="F140" s="509"/>
      <c r="G140" s="509"/>
      <c r="H140" s="509"/>
      <c r="I140" s="509"/>
      <c r="J140" s="51"/>
    </row>
    <row r="141" spans="1:10" ht="17.4" customHeight="1">
      <c r="A141" s="67" t="s">
        <v>1074</v>
      </c>
      <c r="B141" s="516" t="s">
        <v>37</v>
      </c>
      <c r="C141" s="510">
        <v>1.5551463065275222</v>
      </c>
      <c r="D141" s="510">
        <v>7.330351934668482</v>
      </c>
      <c r="E141" s="510">
        <v>4.527447651386531</v>
      </c>
      <c r="F141" s="510">
        <v>6.4981949458483745</v>
      </c>
      <c r="G141" s="510">
        <v>7.995331193463671</v>
      </c>
      <c r="H141" s="510">
        <v>2.182361733931241</v>
      </c>
      <c r="I141" s="510">
        <v>5.9970834852351445</v>
      </c>
      <c r="J141" s="44">
        <v>10.078069552874378</v>
      </c>
    </row>
    <row r="142" spans="1:10" ht="17.4" customHeight="1">
      <c r="A142" s="225" t="s">
        <v>1075</v>
      </c>
      <c r="B142" s="131"/>
      <c r="C142" s="509"/>
      <c r="D142" s="509"/>
      <c r="E142" s="509"/>
      <c r="F142" s="509"/>
      <c r="G142" s="509"/>
      <c r="H142" s="509"/>
      <c r="I142" s="509"/>
      <c r="J142" s="51"/>
    </row>
    <row r="143" spans="1:10" ht="17.4" customHeight="1">
      <c r="A143" s="520" t="s">
        <v>105</v>
      </c>
      <c r="B143" s="131">
        <v>176486</v>
      </c>
      <c r="C143" s="509">
        <v>178630</v>
      </c>
      <c r="D143" s="509">
        <v>179358</v>
      </c>
      <c r="E143" s="509">
        <v>177494</v>
      </c>
      <c r="F143" s="509">
        <v>168475</v>
      </c>
      <c r="G143" s="509">
        <v>164720</v>
      </c>
      <c r="H143" s="509">
        <v>160739</v>
      </c>
      <c r="I143" s="509">
        <v>156447</v>
      </c>
      <c r="J143" s="51">
        <v>154884</v>
      </c>
    </row>
    <row r="144" spans="1:10" ht="17.4" customHeight="1">
      <c r="A144" s="521" t="s">
        <v>598</v>
      </c>
      <c r="B144" s="131"/>
      <c r="C144" s="509"/>
      <c r="D144" s="509"/>
      <c r="E144" s="509"/>
      <c r="F144" s="509"/>
      <c r="G144" s="509"/>
      <c r="H144" s="509"/>
      <c r="I144" s="509"/>
      <c r="J144" s="51"/>
    </row>
    <row r="145" spans="1:10" ht="17.4" customHeight="1">
      <c r="A145" s="67" t="s">
        <v>607</v>
      </c>
      <c r="B145" s="517">
        <v>5.992543317883571</v>
      </c>
      <c r="C145" s="510">
        <v>6.759222974864245</v>
      </c>
      <c r="D145" s="510">
        <v>7.6327791344684925</v>
      </c>
      <c r="E145" s="510">
        <v>8.57268414706976</v>
      </c>
      <c r="F145" s="510">
        <v>9.221546223475293</v>
      </c>
      <c r="G145" s="510">
        <v>9.88465274405051</v>
      </c>
      <c r="H145" s="510">
        <v>11.16841587915814</v>
      </c>
      <c r="I145" s="510">
        <v>12.249515810466164</v>
      </c>
      <c r="J145" s="44">
        <v>13.237648821053174</v>
      </c>
    </row>
    <row r="146" spans="1:9" ht="17.4" customHeight="1">
      <c r="A146" s="225" t="s">
        <v>550</v>
      </c>
      <c r="B146" s="49"/>
      <c r="C146" s="508"/>
      <c r="D146" s="508"/>
      <c r="E146" s="508"/>
      <c r="F146" s="508"/>
      <c r="G146" s="508"/>
      <c r="H146" s="508"/>
      <c r="I146" s="508"/>
    </row>
    <row r="147" spans="1:10" s="18" customFormat="1" ht="17.4" customHeight="1">
      <c r="A147" s="729" t="s">
        <v>990</v>
      </c>
      <c r="B147" s="729"/>
      <c r="C147" s="729"/>
      <c r="D147" s="729"/>
      <c r="E147" s="729"/>
      <c r="F147" s="729"/>
      <c r="G147" s="729"/>
      <c r="H147" s="729"/>
      <c r="I147" s="729"/>
      <c r="J147" s="729"/>
    </row>
    <row r="148" spans="1:10" s="18" customFormat="1" ht="17.4" customHeight="1">
      <c r="A148" s="727" t="s">
        <v>991</v>
      </c>
      <c r="B148" s="727"/>
      <c r="C148" s="727"/>
      <c r="D148" s="727"/>
      <c r="E148" s="727"/>
      <c r="F148" s="727"/>
      <c r="G148" s="727"/>
      <c r="H148" s="727"/>
      <c r="I148" s="727"/>
      <c r="J148" s="727"/>
    </row>
    <row r="149" spans="1:10" s="18" customFormat="1" ht="17.4" customHeight="1">
      <c r="A149" s="269" t="s">
        <v>832</v>
      </c>
      <c r="B149" s="296">
        <v>1221</v>
      </c>
      <c r="C149" s="296">
        <v>1210</v>
      </c>
      <c r="D149" s="296">
        <v>1177</v>
      </c>
      <c r="E149" s="296">
        <v>1153</v>
      </c>
      <c r="F149" s="296">
        <v>1181</v>
      </c>
      <c r="G149" s="296">
        <v>1167</v>
      </c>
      <c r="H149" s="296">
        <v>1022</v>
      </c>
      <c r="I149" s="296">
        <v>1016</v>
      </c>
      <c r="J149" s="297">
        <v>1008</v>
      </c>
    </row>
    <row r="150" spans="1:10" s="18" customFormat="1" ht="17.4" customHeight="1">
      <c r="A150" s="230" t="s">
        <v>833</v>
      </c>
      <c r="B150" s="28"/>
      <c r="C150" s="28"/>
      <c r="D150" s="28"/>
      <c r="E150" s="28"/>
      <c r="F150" s="28"/>
      <c r="G150" s="28"/>
      <c r="H150" s="28"/>
      <c r="I150" s="28"/>
      <c r="J150" s="27"/>
    </row>
    <row r="151" spans="1:10" s="18" customFormat="1" ht="17.4" customHeight="1">
      <c r="A151" s="41" t="s">
        <v>608</v>
      </c>
      <c r="B151" s="298">
        <v>56.7</v>
      </c>
      <c r="C151" s="298">
        <v>57.1</v>
      </c>
      <c r="D151" s="298">
        <v>57.1</v>
      </c>
      <c r="E151" s="298">
        <v>55.2</v>
      </c>
      <c r="F151" s="298">
        <v>55.3</v>
      </c>
      <c r="G151" s="298">
        <v>56</v>
      </c>
      <c r="H151" s="298">
        <v>55.1</v>
      </c>
      <c r="I151" s="298">
        <v>54.9</v>
      </c>
      <c r="J151" s="299">
        <v>53.5</v>
      </c>
    </row>
    <row r="152" spans="1:10" s="18" customFormat="1" ht="17.4" customHeight="1">
      <c r="A152" s="231" t="s">
        <v>528</v>
      </c>
      <c r="B152" s="300"/>
      <c r="C152" s="300"/>
      <c r="D152" s="300"/>
      <c r="E152" s="300"/>
      <c r="F152" s="300"/>
      <c r="G152" s="300"/>
      <c r="H152" s="300"/>
      <c r="I152" s="300"/>
      <c r="J152" s="299"/>
    </row>
    <row r="153" spans="1:10" s="18" customFormat="1" ht="17.4" customHeight="1">
      <c r="A153" s="41" t="s">
        <v>530</v>
      </c>
      <c r="B153" s="298">
        <v>49.9</v>
      </c>
      <c r="C153" s="298">
        <v>49.8</v>
      </c>
      <c r="D153" s="298">
        <v>49.6</v>
      </c>
      <c r="E153" s="298">
        <v>48</v>
      </c>
      <c r="F153" s="298">
        <v>49</v>
      </c>
      <c r="G153" s="298">
        <v>50.4</v>
      </c>
      <c r="H153" s="298">
        <v>50.2</v>
      </c>
      <c r="I153" s="298">
        <v>51.1</v>
      </c>
      <c r="J153" s="299">
        <v>50.3</v>
      </c>
    </row>
    <row r="154" spans="1:10" s="18" customFormat="1" ht="17.4" customHeight="1">
      <c r="A154" s="231" t="s">
        <v>527</v>
      </c>
      <c r="B154" s="300"/>
      <c r="C154" s="300"/>
      <c r="D154" s="300"/>
      <c r="E154" s="300"/>
      <c r="F154" s="300"/>
      <c r="G154" s="300"/>
      <c r="H154" s="300"/>
      <c r="I154" s="300"/>
      <c r="J154" s="299"/>
    </row>
    <row r="155" spans="1:10" s="18" customFormat="1" ht="17.4" customHeight="1">
      <c r="A155" s="41" t="s">
        <v>531</v>
      </c>
      <c r="B155" s="298">
        <v>12</v>
      </c>
      <c r="C155" s="298">
        <v>12.9</v>
      </c>
      <c r="D155" s="298">
        <v>13.1</v>
      </c>
      <c r="E155" s="298">
        <v>13</v>
      </c>
      <c r="F155" s="298">
        <v>11.3</v>
      </c>
      <c r="G155" s="298">
        <v>10.1</v>
      </c>
      <c r="H155" s="298">
        <v>8.9</v>
      </c>
      <c r="I155" s="298">
        <v>7</v>
      </c>
      <c r="J155" s="299">
        <v>5.8</v>
      </c>
    </row>
    <row r="156" spans="1:10" s="18" customFormat="1" ht="17.4" customHeight="1">
      <c r="A156" s="231" t="s">
        <v>525</v>
      </c>
      <c r="B156" s="28"/>
      <c r="C156" s="28"/>
      <c r="D156" s="28"/>
      <c r="E156" s="28"/>
      <c r="F156" s="28"/>
      <c r="G156" s="28"/>
      <c r="H156" s="28"/>
      <c r="I156" s="28"/>
      <c r="J156" s="27"/>
    </row>
    <row r="157" spans="1:10" s="18" customFormat="1" ht="17.4" customHeight="1">
      <c r="A157" s="35" t="s">
        <v>599</v>
      </c>
      <c r="B157" s="26"/>
      <c r="C157" s="26"/>
      <c r="D157" s="26"/>
      <c r="E157" s="26"/>
      <c r="F157" s="26"/>
      <c r="G157" s="26"/>
      <c r="H157" s="26"/>
      <c r="I157" s="26"/>
      <c r="J157" s="27"/>
    </row>
    <row r="158" spans="1:10" s="18" customFormat="1" ht="17.4" customHeight="1">
      <c r="A158" s="226" t="s">
        <v>520</v>
      </c>
      <c r="B158" s="28"/>
      <c r="C158" s="28"/>
      <c r="D158" s="28"/>
      <c r="E158" s="28"/>
      <c r="F158" s="28"/>
      <c r="G158" s="28"/>
      <c r="H158" s="28"/>
      <c r="I158" s="28"/>
      <c r="J158" s="27"/>
    </row>
    <row r="159" spans="1:10" s="18" customFormat="1" ht="17.4" customHeight="1">
      <c r="A159" s="40" t="s">
        <v>549</v>
      </c>
      <c r="B159" s="296">
        <v>395</v>
      </c>
      <c r="C159" s="296">
        <v>399</v>
      </c>
      <c r="D159" s="296">
        <v>412</v>
      </c>
      <c r="E159" s="296">
        <v>425</v>
      </c>
      <c r="F159" s="296">
        <v>445</v>
      </c>
      <c r="G159" s="296">
        <v>429</v>
      </c>
      <c r="H159" s="296">
        <v>398</v>
      </c>
      <c r="I159" s="296">
        <v>402</v>
      </c>
      <c r="J159" s="297">
        <v>403</v>
      </c>
    </row>
    <row r="160" spans="1:10" s="18" customFormat="1" ht="17.4" customHeight="1">
      <c r="A160" s="230" t="s">
        <v>529</v>
      </c>
      <c r="B160" s="28"/>
      <c r="C160" s="28"/>
      <c r="D160" s="28"/>
      <c r="E160" s="28"/>
      <c r="F160" s="28"/>
      <c r="G160" s="28"/>
      <c r="H160" s="28"/>
      <c r="I160" s="28"/>
      <c r="J160" s="27"/>
    </row>
    <row r="161" spans="1:10" s="18" customFormat="1" ht="17.4" customHeight="1">
      <c r="A161" s="41" t="s">
        <v>608</v>
      </c>
      <c r="B161" s="298">
        <v>22.5</v>
      </c>
      <c r="C161" s="298">
        <v>24.6</v>
      </c>
      <c r="D161" s="298">
        <v>25</v>
      </c>
      <c r="E161" s="298">
        <v>24</v>
      </c>
      <c r="F161" s="298">
        <v>25.4</v>
      </c>
      <c r="G161" s="298">
        <v>25.4</v>
      </c>
      <c r="H161" s="298">
        <v>25.6</v>
      </c>
      <c r="I161" s="298">
        <v>26.1</v>
      </c>
      <c r="J161" s="299">
        <v>24.3</v>
      </c>
    </row>
    <row r="162" spans="1:10" s="18" customFormat="1" ht="17.4" customHeight="1">
      <c r="A162" s="231" t="s">
        <v>528</v>
      </c>
      <c r="B162" s="300"/>
      <c r="C162" s="300"/>
      <c r="D162" s="300"/>
      <c r="E162" s="300"/>
      <c r="F162" s="300"/>
      <c r="G162" s="300"/>
      <c r="H162" s="300"/>
      <c r="I162" s="300"/>
      <c r="J162" s="299"/>
    </row>
    <row r="163" spans="1:10" s="18" customFormat="1" ht="17.4" customHeight="1">
      <c r="A163" s="41" t="s">
        <v>526</v>
      </c>
      <c r="B163" s="298">
        <v>20.5</v>
      </c>
      <c r="C163" s="298">
        <v>22.8</v>
      </c>
      <c r="D163" s="298">
        <v>23.1</v>
      </c>
      <c r="E163" s="298">
        <v>22.1</v>
      </c>
      <c r="F163" s="298">
        <v>24</v>
      </c>
      <c r="G163" s="298">
        <v>24.5</v>
      </c>
      <c r="H163" s="298">
        <v>24.6</v>
      </c>
      <c r="I163" s="298">
        <v>25.4</v>
      </c>
      <c r="J163" s="299">
        <v>23.8</v>
      </c>
    </row>
    <row r="164" spans="1:10" s="18" customFormat="1" ht="17.4" customHeight="1">
      <c r="A164" s="231" t="s">
        <v>527</v>
      </c>
      <c r="B164" s="300"/>
      <c r="C164" s="300"/>
      <c r="D164" s="300"/>
      <c r="E164" s="300"/>
      <c r="F164" s="300"/>
      <c r="G164" s="300"/>
      <c r="H164" s="300"/>
      <c r="I164" s="300"/>
      <c r="J164" s="299"/>
    </row>
    <row r="165" spans="1:10" s="18" customFormat="1" ht="17.4" customHeight="1">
      <c r="A165" s="41" t="s">
        <v>524</v>
      </c>
      <c r="B165" s="298">
        <v>9</v>
      </c>
      <c r="C165" s="298">
        <v>7.1</v>
      </c>
      <c r="D165" s="298">
        <v>6.8</v>
      </c>
      <c r="E165" s="298">
        <v>6.9</v>
      </c>
      <c r="F165" s="298">
        <v>5.3</v>
      </c>
      <c r="G165" s="644" t="s">
        <v>295</v>
      </c>
      <c r="H165" s="644" t="s">
        <v>295</v>
      </c>
      <c r="I165" s="644" t="s">
        <v>295</v>
      </c>
      <c r="J165" s="644" t="s">
        <v>295</v>
      </c>
    </row>
    <row r="166" spans="1:9" s="18" customFormat="1" ht="17.4" customHeight="1">
      <c r="A166" s="231" t="s">
        <v>525</v>
      </c>
      <c r="B166" s="26"/>
      <c r="C166" s="26"/>
      <c r="D166" s="26"/>
      <c r="E166" s="26"/>
      <c r="F166" s="26"/>
      <c r="G166" s="26"/>
      <c r="H166" s="26"/>
      <c r="I166" s="26"/>
    </row>
    <row r="167" spans="1:10" s="18" customFormat="1" ht="17.4" customHeight="1">
      <c r="A167" s="729" t="s">
        <v>828</v>
      </c>
      <c r="B167" s="729"/>
      <c r="C167" s="729"/>
      <c r="D167" s="729"/>
      <c r="E167" s="729"/>
      <c r="F167" s="729"/>
      <c r="G167" s="729"/>
      <c r="H167" s="729"/>
      <c r="I167" s="729"/>
      <c r="J167" s="729"/>
    </row>
    <row r="168" spans="1:10" s="18" customFormat="1" ht="17.4" customHeight="1">
      <c r="A168" s="727" t="s">
        <v>827</v>
      </c>
      <c r="B168" s="727"/>
      <c r="C168" s="727"/>
      <c r="D168" s="727"/>
      <c r="E168" s="727"/>
      <c r="F168" s="727"/>
      <c r="G168" s="727"/>
      <c r="H168" s="727"/>
      <c r="I168" s="727"/>
      <c r="J168" s="727"/>
    </row>
    <row r="169" spans="1:10" ht="17.4" customHeight="1">
      <c r="A169" s="25" t="s">
        <v>831</v>
      </c>
      <c r="B169" s="296">
        <v>82141</v>
      </c>
      <c r="C169" s="296">
        <v>83217</v>
      </c>
      <c r="D169" s="296">
        <v>86708</v>
      </c>
      <c r="E169" s="296">
        <v>90124</v>
      </c>
      <c r="F169" s="296">
        <v>75434</v>
      </c>
      <c r="G169" s="296">
        <v>66131</v>
      </c>
      <c r="H169" s="296">
        <v>57126</v>
      </c>
      <c r="I169" s="296">
        <v>46570</v>
      </c>
      <c r="J169" s="297">
        <v>44118</v>
      </c>
    </row>
    <row r="170" spans="1:10" ht="17.4" customHeight="1">
      <c r="A170" s="262" t="s">
        <v>967</v>
      </c>
      <c r="B170" s="28"/>
      <c r="C170" s="28"/>
      <c r="D170" s="28"/>
      <c r="E170" s="28"/>
      <c r="F170" s="28"/>
      <c r="G170" s="28"/>
      <c r="H170" s="28"/>
      <c r="I170" s="28"/>
      <c r="J170" s="27"/>
    </row>
    <row r="171" spans="1:10" ht="17.4" customHeight="1">
      <c r="A171" s="29" t="s">
        <v>601</v>
      </c>
      <c r="B171" s="66">
        <v>9.286470824557773</v>
      </c>
      <c r="C171" s="66">
        <v>10.104906449403368</v>
      </c>
      <c r="D171" s="66">
        <v>11.043963648106288</v>
      </c>
      <c r="E171" s="66">
        <v>12.57378722648795</v>
      </c>
      <c r="F171" s="66">
        <v>13.884985550282366</v>
      </c>
      <c r="G171" s="66">
        <v>15.387639684867914</v>
      </c>
      <c r="H171" s="66">
        <v>16.5686377481357</v>
      </c>
      <c r="I171" s="66">
        <v>16.132703457161263</v>
      </c>
      <c r="J171" s="68">
        <v>16.197470420236638</v>
      </c>
    </row>
    <row r="172" spans="1:10" ht="17.4" customHeight="1">
      <c r="A172" s="222" t="s">
        <v>518</v>
      </c>
      <c r="B172" s="300"/>
      <c r="C172" s="300"/>
      <c r="D172" s="300"/>
      <c r="E172" s="300"/>
      <c r="F172" s="300"/>
      <c r="G172" s="300"/>
      <c r="H172" s="300"/>
      <c r="I172" s="300"/>
      <c r="J172" s="299"/>
    </row>
    <row r="173" spans="1:10" ht="17.4" customHeight="1">
      <c r="A173" s="31" t="s">
        <v>602</v>
      </c>
      <c r="B173" s="298">
        <v>7.54434448083174</v>
      </c>
      <c r="C173" s="298">
        <v>8.060852950719203</v>
      </c>
      <c r="D173" s="298">
        <v>8.649720902338885</v>
      </c>
      <c r="E173" s="298">
        <v>9.636722737561582</v>
      </c>
      <c r="F173" s="298">
        <v>9.957048545748602</v>
      </c>
      <c r="G173" s="298">
        <v>10.509443377538522</v>
      </c>
      <c r="H173" s="298">
        <v>10.643139726219236</v>
      </c>
      <c r="I173" s="298">
        <v>10.84603822203135</v>
      </c>
      <c r="J173" s="299">
        <v>10.582982002810644</v>
      </c>
    </row>
    <row r="174" spans="1:10" ht="17.4" customHeight="1">
      <c r="A174" s="223" t="s">
        <v>511</v>
      </c>
      <c r="B174" s="300"/>
      <c r="C174" s="300"/>
      <c r="D174" s="300"/>
      <c r="E174" s="300"/>
      <c r="F174" s="300"/>
      <c r="G174" s="300"/>
      <c r="H174" s="300"/>
      <c r="I174" s="300"/>
      <c r="J174" s="299"/>
    </row>
    <row r="175" spans="1:10" ht="17.4" customHeight="1">
      <c r="A175" s="36" t="s">
        <v>609</v>
      </c>
      <c r="B175" s="298">
        <v>1.7421263437260321</v>
      </c>
      <c r="C175" s="298">
        <v>2.044053498684163</v>
      </c>
      <c r="D175" s="298">
        <v>2.394242745767403</v>
      </c>
      <c r="E175" s="298">
        <v>2.937064488926368</v>
      </c>
      <c r="F175" s="298">
        <v>3.9279370045337645</v>
      </c>
      <c r="G175" s="298">
        <v>4.878196307329391</v>
      </c>
      <c r="H175" s="298">
        <v>5.925498021916465</v>
      </c>
      <c r="I175" s="298">
        <v>5.286665235129912</v>
      </c>
      <c r="J175" s="299">
        <v>5.614488417425994</v>
      </c>
    </row>
    <row r="176" spans="1:10" ht="17.4" customHeight="1">
      <c r="A176" s="227" t="s">
        <v>356</v>
      </c>
      <c r="B176" s="28"/>
      <c r="C176" s="28"/>
      <c r="D176" s="28"/>
      <c r="E176" s="28"/>
      <c r="F176" s="28"/>
      <c r="G176" s="28"/>
      <c r="H176" s="28"/>
      <c r="I176" s="28"/>
      <c r="J176" s="27"/>
    </row>
    <row r="177" spans="1:10" ht="17.4" customHeight="1">
      <c r="A177" s="25" t="s">
        <v>610</v>
      </c>
      <c r="B177" s="296">
        <v>41199</v>
      </c>
      <c r="C177" s="296">
        <v>42901</v>
      </c>
      <c r="D177" s="296">
        <v>42568</v>
      </c>
      <c r="E177" s="296">
        <v>43838</v>
      </c>
      <c r="F177" s="296">
        <v>36581</v>
      </c>
      <c r="G177" s="296">
        <v>32687</v>
      </c>
      <c r="H177" s="296">
        <v>28939</v>
      </c>
      <c r="I177" s="296">
        <v>24225</v>
      </c>
      <c r="J177" s="297">
        <v>23233</v>
      </c>
    </row>
    <row r="178" spans="1:10" ht="17.4" customHeight="1">
      <c r="A178" s="222" t="s">
        <v>532</v>
      </c>
      <c r="B178" s="28"/>
      <c r="C178" s="28"/>
      <c r="D178" s="28"/>
      <c r="E178" s="28"/>
      <c r="F178" s="28"/>
      <c r="G178" s="28"/>
      <c r="H178" s="28"/>
      <c r="I178" s="28"/>
      <c r="J178" s="27"/>
    </row>
    <row r="179" spans="1:10" ht="17.4" customHeight="1">
      <c r="A179" s="29" t="s">
        <v>611</v>
      </c>
      <c r="B179" s="66">
        <v>5.3059540280103885</v>
      </c>
      <c r="C179" s="66">
        <v>5.9112841192513</v>
      </c>
      <c r="D179" s="66">
        <v>6.699868445780869</v>
      </c>
      <c r="E179" s="66">
        <v>7.931474976048177</v>
      </c>
      <c r="F179" s="66">
        <v>8.1517727782182</v>
      </c>
      <c r="G179" s="66">
        <v>9.003579404656286</v>
      </c>
      <c r="H179" s="66">
        <v>9.084626282870866</v>
      </c>
      <c r="I179" s="66">
        <v>9.337461300309597</v>
      </c>
      <c r="J179" s="68">
        <v>9.219644471226273</v>
      </c>
    </row>
    <row r="180" spans="1:10" ht="17.4" customHeight="1">
      <c r="A180" s="222" t="s">
        <v>533</v>
      </c>
      <c r="B180" s="28"/>
      <c r="C180" s="28"/>
      <c r="D180" s="28"/>
      <c r="E180" s="28"/>
      <c r="F180" s="28"/>
      <c r="G180" s="28"/>
      <c r="H180" s="28"/>
      <c r="I180" s="28"/>
      <c r="J180" s="27"/>
    </row>
    <row r="181" spans="1:10" ht="17.4" customHeight="1">
      <c r="A181" s="729" t="s">
        <v>829</v>
      </c>
      <c r="B181" s="729"/>
      <c r="C181" s="729"/>
      <c r="D181" s="729"/>
      <c r="E181" s="729"/>
      <c r="F181" s="729"/>
      <c r="G181" s="729"/>
      <c r="H181" s="729"/>
      <c r="I181" s="729"/>
      <c r="J181" s="729"/>
    </row>
    <row r="182" spans="1:10" ht="17.4" customHeight="1">
      <c r="A182" s="727" t="s">
        <v>830</v>
      </c>
      <c r="B182" s="727"/>
      <c r="C182" s="727"/>
      <c r="D182" s="727"/>
      <c r="E182" s="727"/>
      <c r="F182" s="727"/>
      <c r="G182" s="727"/>
      <c r="H182" s="727"/>
      <c r="I182" s="727"/>
      <c r="J182" s="727"/>
    </row>
    <row r="183" spans="1:10" ht="17.4" customHeight="1">
      <c r="A183" s="42" t="s">
        <v>975</v>
      </c>
      <c r="B183" s="26">
        <v>6841</v>
      </c>
      <c r="C183" s="26">
        <v>6850</v>
      </c>
      <c r="D183" s="26">
        <v>7313</v>
      </c>
      <c r="E183" s="26">
        <v>6359</v>
      </c>
      <c r="F183" s="26">
        <v>5816</v>
      </c>
      <c r="G183" s="26">
        <v>4797</v>
      </c>
      <c r="H183" s="26">
        <v>4617</v>
      </c>
      <c r="I183" s="26">
        <v>4960</v>
      </c>
      <c r="J183" s="27">
        <v>6986</v>
      </c>
    </row>
    <row r="184" spans="1:10" ht="17.4" customHeight="1">
      <c r="A184" s="232" t="s">
        <v>976</v>
      </c>
      <c r="B184" s="26"/>
      <c r="C184" s="26"/>
      <c r="D184" s="26"/>
      <c r="E184" s="26"/>
      <c r="F184" s="26"/>
      <c r="G184" s="26"/>
      <c r="H184" s="26"/>
      <c r="I184" s="26"/>
      <c r="J184" s="27"/>
    </row>
    <row r="185" spans="1:10" ht="17.4" customHeight="1">
      <c r="A185" s="29" t="s">
        <v>612</v>
      </c>
      <c r="B185" s="69">
        <v>12.69</v>
      </c>
      <c r="C185" s="69">
        <v>12.01</v>
      </c>
      <c r="D185" s="69">
        <v>12.71</v>
      </c>
      <c r="E185" s="69">
        <v>11.65</v>
      </c>
      <c r="F185" s="69">
        <v>12.71</v>
      </c>
      <c r="G185" s="69">
        <v>13.88</v>
      </c>
      <c r="H185" s="69">
        <v>13.19</v>
      </c>
      <c r="I185" s="69">
        <v>14.21</v>
      </c>
      <c r="J185" s="68">
        <v>12.02</v>
      </c>
    </row>
    <row r="186" spans="1:10" ht="17.4" customHeight="1">
      <c r="A186" s="222" t="s">
        <v>521</v>
      </c>
      <c r="B186" s="28"/>
      <c r="C186" s="28"/>
      <c r="D186" s="28"/>
      <c r="E186" s="28"/>
      <c r="F186" s="28"/>
      <c r="G186" s="28"/>
      <c r="H186" s="28"/>
      <c r="I186" s="28"/>
      <c r="J186" s="27"/>
    </row>
    <row r="187" spans="1:10" ht="17.4" customHeight="1">
      <c r="A187" s="42" t="s">
        <v>977</v>
      </c>
      <c r="B187" s="26">
        <v>1410</v>
      </c>
      <c r="C187" s="26">
        <v>1244</v>
      </c>
      <c r="D187" s="26">
        <v>1174</v>
      </c>
      <c r="E187" s="26">
        <v>1094</v>
      </c>
      <c r="F187" s="26">
        <v>1200</v>
      </c>
      <c r="G187" s="26">
        <v>1139</v>
      </c>
      <c r="H187" s="26">
        <v>893</v>
      </c>
      <c r="I187" s="26">
        <v>985</v>
      </c>
      <c r="J187" s="27">
        <v>978</v>
      </c>
    </row>
    <row r="188" spans="1:10" ht="17.4" customHeight="1">
      <c r="A188" s="232" t="s">
        <v>978</v>
      </c>
      <c r="B188" s="26"/>
      <c r="C188" s="26"/>
      <c r="D188" s="26"/>
      <c r="E188" s="26"/>
      <c r="F188" s="26"/>
      <c r="G188" s="26"/>
      <c r="H188" s="26"/>
      <c r="I188" s="26"/>
      <c r="J188" s="27"/>
    </row>
    <row r="189" spans="1:10" ht="17.4" customHeight="1">
      <c r="A189" s="29" t="s">
        <v>612</v>
      </c>
      <c r="B189" s="69">
        <v>27.38</v>
      </c>
      <c r="C189" s="69">
        <v>26.29</v>
      </c>
      <c r="D189" s="69">
        <v>26.58</v>
      </c>
      <c r="E189" s="69">
        <v>27.33</v>
      </c>
      <c r="F189" s="69">
        <v>25.58</v>
      </c>
      <c r="G189" s="69">
        <v>20.02</v>
      </c>
      <c r="H189" s="69">
        <v>20.16</v>
      </c>
      <c r="I189" s="69">
        <v>23.35</v>
      </c>
      <c r="J189" s="68">
        <v>25.26</v>
      </c>
    </row>
    <row r="190" spans="1:10" ht="17.4" customHeight="1">
      <c r="A190" s="222" t="s">
        <v>521</v>
      </c>
      <c r="B190" s="26"/>
      <c r="C190" s="26"/>
      <c r="D190" s="26"/>
      <c r="E190" s="26"/>
      <c r="F190" s="26"/>
      <c r="G190" s="26"/>
      <c r="H190" s="26"/>
      <c r="I190" s="26"/>
      <c r="J190" s="27"/>
    </row>
    <row r="191" spans="1:10" ht="17.4" customHeight="1">
      <c r="A191" s="42" t="s">
        <v>992</v>
      </c>
      <c r="B191" s="28">
        <v>5965</v>
      </c>
      <c r="C191" s="28">
        <v>7116</v>
      </c>
      <c r="D191" s="28">
        <v>5908</v>
      </c>
      <c r="E191" s="28">
        <v>4578</v>
      </c>
      <c r="F191" s="28">
        <v>2542</v>
      </c>
      <c r="G191" s="28">
        <v>2242</v>
      </c>
      <c r="H191" s="28">
        <v>2125</v>
      </c>
      <c r="I191" s="28">
        <v>1998</v>
      </c>
      <c r="J191" s="27">
        <v>2022</v>
      </c>
    </row>
    <row r="192" spans="1:10" ht="17.4" customHeight="1">
      <c r="A192" s="232" t="s">
        <v>979</v>
      </c>
      <c r="B192" s="26"/>
      <c r="C192" s="26"/>
      <c r="D192" s="26"/>
      <c r="E192" s="26"/>
      <c r="F192" s="26"/>
      <c r="G192" s="26"/>
      <c r="H192" s="26"/>
      <c r="I192" s="26"/>
      <c r="J192" s="27"/>
    </row>
    <row r="193" spans="1:10" ht="17.4" customHeight="1">
      <c r="A193" s="29" t="s">
        <v>612</v>
      </c>
      <c r="B193" s="66">
        <v>28.72</v>
      </c>
      <c r="C193" s="66">
        <v>30.89</v>
      </c>
      <c r="D193" s="66">
        <v>30.64</v>
      </c>
      <c r="E193" s="66">
        <v>26.89</v>
      </c>
      <c r="F193" s="66">
        <v>19.47</v>
      </c>
      <c r="G193" s="66">
        <v>23.02</v>
      </c>
      <c r="H193" s="66">
        <v>24.14</v>
      </c>
      <c r="I193" s="66">
        <v>22.32</v>
      </c>
      <c r="J193" s="68">
        <v>26.46</v>
      </c>
    </row>
    <row r="194" spans="1:10" ht="17.4" customHeight="1">
      <c r="A194" s="222" t="s">
        <v>521</v>
      </c>
      <c r="B194" s="28"/>
      <c r="C194" s="28"/>
      <c r="D194" s="28"/>
      <c r="E194" s="28"/>
      <c r="F194" s="28"/>
      <c r="G194" s="28"/>
      <c r="H194" s="28"/>
      <c r="I194" s="28"/>
      <c r="J194" s="27"/>
    </row>
    <row r="195" s="18" customFormat="1" ht="15.6" customHeight="1"/>
    <row r="196" spans="1:10" s="18" customFormat="1" ht="16.2" customHeight="1">
      <c r="A196" s="73" t="s">
        <v>1062</v>
      </c>
      <c r="B196" s="34"/>
      <c r="C196" s="34"/>
      <c r="D196" s="34"/>
      <c r="E196" s="34"/>
      <c r="F196" s="34"/>
      <c r="G196" s="34"/>
      <c r="H196" s="34"/>
      <c r="I196" s="34"/>
      <c r="J196" s="34"/>
    </row>
    <row r="197" spans="1:10" s="18" customFormat="1" ht="16.2" customHeight="1">
      <c r="A197" s="81" t="s">
        <v>1063</v>
      </c>
      <c r="B197" s="645"/>
      <c r="C197" s="34"/>
      <c r="D197" s="34"/>
      <c r="E197" s="34"/>
      <c r="F197" s="34"/>
      <c r="G197" s="34"/>
      <c r="H197" s="34"/>
      <c r="I197" s="34"/>
      <c r="J197" s="34"/>
    </row>
    <row r="198" s="18" customFormat="1" ht="16.2" customHeight="1">
      <c r="A198" s="18" t="s">
        <v>1066</v>
      </c>
    </row>
    <row r="199" s="18" customFormat="1" ht="16.2" customHeight="1">
      <c r="A199" s="81" t="s">
        <v>1067</v>
      </c>
    </row>
    <row r="200" spans="1:10" s="18" customFormat="1" ht="16.2" customHeight="1">
      <c r="A200" s="728" t="s">
        <v>1068</v>
      </c>
      <c r="B200" s="728"/>
      <c r="C200" s="728"/>
      <c r="D200" s="728"/>
      <c r="E200" s="728"/>
      <c r="F200" s="728"/>
      <c r="G200" s="728"/>
      <c r="H200" s="728"/>
      <c r="I200" s="728"/>
      <c r="J200" s="728"/>
    </row>
    <row r="201" spans="1:10" s="18" customFormat="1" ht="16.2" customHeight="1">
      <c r="A201" s="730" t="s">
        <v>1069</v>
      </c>
      <c r="B201" s="730"/>
      <c r="C201" s="730"/>
      <c r="D201" s="730"/>
      <c r="E201" s="730"/>
      <c r="F201" s="730"/>
      <c r="G201" s="730"/>
      <c r="H201" s="730"/>
      <c r="I201" s="730"/>
      <c r="J201" s="730"/>
    </row>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c r="A215" s="35"/>
    </row>
    <row r="216" s="18" customFormat="1" ht="15">
      <c r="A216" s="35"/>
    </row>
    <row r="217" s="18" customFormat="1" ht="15">
      <c r="A217" s="35"/>
    </row>
    <row r="218" s="18" customFormat="1" ht="15">
      <c r="A218" s="35"/>
    </row>
    <row r="219" spans="1:2" s="18" customFormat="1" ht="15">
      <c r="A219" s="43"/>
      <c r="B219" s="200"/>
    </row>
    <row r="220" spans="2:10" s="18" customFormat="1" ht="15">
      <c r="B220" s="25"/>
      <c r="C220" s="25"/>
      <c r="D220" s="25"/>
      <c r="E220" s="25"/>
      <c r="F220" s="25"/>
      <c r="G220" s="25"/>
      <c r="H220" s="25"/>
      <c r="I220" s="206"/>
      <c r="J220" s="206"/>
    </row>
    <row r="221" spans="1:7" s="18" customFormat="1" ht="15">
      <c r="A221" s="50"/>
      <c r="B221" s="50"/>
      <c r="C221" s="50"/>
      <c r="D221" s="50"/>
      <c r="E221" s="50"/>
      <c r="F221" s="50"/>
      <c r="G221" s="50"/>
    </row>
    <row r="222" spans="1:10" s="18" customFormat="1" ht="15">
      <c r="A222" s="25"/>
      <c r="B222" s="44"/>
      <c r="C222" s="44"/>
      <c r="D222" s="44"/>
      <c r="E222" s="44"/>
      <c r="F222" s="44"/>
      <c r="G222" s="44"/>
      <c r="H222" s="44"/>
      <c r="I222" s="44"/>
      <c r="J222" s="44"/>
    </row>
    <row r="223" s="18" customFormat="1" ht="15">
      <c r="A223" s="29"/>
    </row>
    <row r="224" s="18" customFormat="1" ht="15">
      <c r="A224" s="29"/>
    </row>
    <row r="225" s="18" customFormat="1" ht="15">
      <c r="A225" s="35"/>
    </row>
    <row r="226" s="18" customFormat="1" ht="15">
      <c r="A226" s="35"/>
    </row>
    <row r="227" s="18" customFormat="1" ht="15">
      <c r="A227" s="35"/>
    </row>
    <row r="228" s="18" customFormat="1" ht="15">
      <c r="A228" s="35"/>
    </row>
    <row r="229" s="18" customFormat="1" ht="15">
      <c r="A229" s="35"/>
    </row>
    <row r="230" s="18" customFormat="1" ht="15">
      <c r="A230" s="35"/>
    </row>
    <row r="231" spans="1:10" s="18" customFormat="1" ht="15">
      <c r="A231" s="35"/>
      <c r="B231" s="44"/>
      <c r="C231" s="44"/>
      <c r="D231" s="44"/>
      <c r="E231" s="44"/>
      <c r="F231" s="44"/>
      <c r="G231" s="44"/>
      <c r="H231" s="44"/>
      <c r="I231" s="44"/>
      <c r="J231" s="44"/>
    </row>
    <row r="232" spans="1:10" s="18" customFormat="1" ht="15">
      <c r="A232" s="25"/>
      <c r="B232" s="44"/>
      <c r="C232" s="44"/>
      <c r="D232" s="44"/>
      <c r="E232" s="44"/>
      <c r="F232" s="44"/>
      <c r="G232" s="44"/>
      <c r="H232" s="44"/>
      <c r="I232" s="44"/>
      <c r="J232" s="44"/>
    </row>
    <row r="233" s="18" customFormat="1" ht="15">
      <c r="A233" s="29"/>
    </row>
    <row r="234" s="18" customFormat="1" ht="15">
      <c r="A234" s="29"/>
    </row>
    <row r="235" s="18" customFormat="1" ht="15">
      <c r="A235" s="35"/>
    </row>
    <row r="236" s="18" customFormat="1" ht="15">
      <c r="A236" s="35"/>
    </row>
    <row r="237" s="18" customFormat="1" ht="15">
      <c r="A237" s="35"/>
    </row>
    <row r="238" s="18" customFormat="1" ht="15">
      <c r="A238" s="35"/>
    </row>
    <row r="239" s="18" customFormat="1" ht="15">
      <c r="A239" s="35"/>
    </row>
    <row r="240" spans="1:10" s="18" customFormat="1" ht="15">
      <c r="A240" s="35"/>
      <c r="B240" s="44"/>
      <c r="C240" s="44"/>
      <c r="D240" s="44"/>
      <c r="E240" s="44"/>
      <c r="F240" s="44"/>
      <c r="G240" s="44"/>
      <c r="H240" s="44"/>
      <c r="I240" s="44"/>
      <c r="J240" s="44"/>
    </row>
    <row r="241" s="18" customFormat="1" ht="15">
      <c r="A241" s="35"/>
    </row>
    <row r="242" spans="1:10" s="18" customFormat="1" ht="15">
      <c r="A242" s="25"/>
      <c r="B242" s="44"/>
      <c r="C242" s="44"/>
      <c r="D242" s="44"/>
      <c r="E242" s="44"/>
      <c r="F242" s="44"/>
      <c r="G242" s="44"/>
      <c r="H242" s="44"/>
      <c r="I242" s="44"/>
      <c r="J242" s="44"/>
    </row>
    <row r="243" s="18" customFormat="1" ht="15">
      <c r="A243" s="29"/>
    </row>
    <row r="244" s="18" customFormat="1" ht="15">
      <c r="A244" s="29"/>
    </row>
    <row r="245" s="18" customFormat="1" ht="15">
      <c r="A245" s="35"/>
    </row>
    <row r="246" s="18" customFormat="1" ht="15">
      <c r="A246" s="35"/>
    </row>
    <row r="247" s="18" customFormat="1" ht="15">
      <c r="A247" s="35"/>
    </row>
    <row r="248" s="18" customFormat="1" ht="15">
      <c r="A248" s="35"/>
    </row>
    <row r="249" spans="1:10" s="18" customFormat="1" ht="15">
      <c r="A249" s="35"/>
      <c r="B249" s="44"/>
      <c r="C249" s="44"/>
      <c r="D249" s="44"/>
      <c r="E249" s="44"/>
      <c r="F249" s="44"/>
      <c r="G249" s="44"/>
      <c r="H249" s="44"/>
      <c r="I249" s="44"/>
      <c r="J249" s="44"/>
    </row>
    <row r="250" s="18" customFormat="1" ht="15">
      <c r="A250" s="35"/>
    </row>
    <row r="251" s="18" customFormat="1" ht="15">
      <c r="A251" s="35"/>
    </row>
    <row r="252" spans="1:10" s="18" customFormat="1" ht="15">
      <c r="A252" s="25"/>
      <c r="B252" s="44"/>
      <c r="C252" s="44"/>
      <c r="D252" s="44"/>
      <c r="E252" s="44"/>
      <c r="F252" s="44"/>
      <c r="G252" s="44"/>
      <c r="H252" s="44"/>
      <c r="I252" s="44"/>
      <c r="J252" s="44"/>
    </row>
    <row r="253" s="18" customFormat="1" ht="15">
      <c r="A253" s="29"/>
    </row>
    <row r="254" s="18" customFormat="1" ht="15">
      <c r="A254" s="29"/>
    </row>
    <row r="255" s="18" customFormat="1" ht="15">
      <c r="A255" s="35"/>
    </row>
    <row r="256" s="18" customFormat="1" ht="15">
      <c r="A256" s="35"/>
    </row>
    <row r="257" s="18" customFormat="1" ht="15">
      <c r="A257" s="35"/>
    </row>
    <row r="258" spans="1:10" s="18" customFormat="1" ht="15">
      <c r="A258" s="35"/>
      <c r="B258" s="44"/>
      <c r="C258" s="44"/>
      <c r="D258" s="44"/>
      <c r="E258" s="44"/>
      <c r="F258" s="44"/>
      <c r="G258" s="44"/>
      <c r="H258" s="44"/>
      <c r="I258" s="44"/>
      <c r="J258" s="44"/>
    </row>
    <row r="259" s="18" customFormat="1" ht="15">
      <c r="A259" s="35"/>
    </row>
    <row r="260" s="18" customFormat="1" ht="15">
      <c r="A260" s="35"/>
    </row>
    <row r="261" s="18" customFormat="1" ht="15">
      <c r="A261" s="35"/>
    </row>
    <row r="262" spans="1:10" s="18" customFormat="1" ht="15">
      <c r="A262" s="25"/>
      <c r="B262" s="44"/>
      <c r="C262" s="44"/>
      <c r="D262" s="44"/>
      <c r="E262" s="44"/>
      <c r="F262" s="44"/>
      <c r="G262" s="44"/>
      <c r="H262" s="44"/>
      <c r="I262" s="44"/>
      <c r="J262" s="44"/>
    </row>
    <row r="263" s="18" customFormat="1" ht="15">
      <c r="A263" s="29"/>
    </row>
    <row r="264" s="18" customFormat="1" ht="15">
      <c r="A264" s="29"/>
    </row>
    <row r="265" s="18" customFormat="1" ht="15">
      <c r="A265" s="35"/>
    </row>
    <row r="266" s="18" customFormat="1" ht="15">
      <c r="A266" s="35"/>
    </row>
    <row r="267" spans="1:10" s="18" customFormat="1" ht="15">
      <c r="A267" s="35"/>
      <c r="B267" s="44"/>
      <c r="C267" s="44"/>
      <c r="D267" s="44"/>
      <c r="E267" s="44"/>
      <c r="F267" s="44"/>
      <c r="G267" s="44"/>
      <c r="H267" s="44"/>
      <c r="I267" s="44"/>
      <c r="J267" s="44"/>
    </row>
    <row r="268" s="18" customFormat="1" ht="15">
      <c r="A268" s="35"/>
    </row>
    <row r="269" s="18" customFormat="1" ht="15">
      <c r="A269" s="35"/>
    </row>
    <row r="270" s="18" customFormat="1" ht="15">
      <c r="A270" s="35"/>
    </row>
    <row r="271" s="18" customFormat="1" ht="15">
      <c r="A271" s="35"/>
    </row>
    <row r="272" spans="1:10" s="18" customFormat="1" ht="15">
      <c r="A272" s="25"/>
      <c r="B272" s="44"/>
      <c r="C272" s="44"/>
      <c r="D272" s="44"/>
      <c r="E272" s="44"/>
      <c r="F272" s="44"/>
      <c r="G272" s="44"/>
      <c r="H272" s="44"/>
      <c r="I272" s="44"/>
      <c r="J272" s="44"/>
    </row>
    <row r="273" s="18" customFormat="1" ht="15">
      <c r="A273" s="29"/>
    </row>
    <row r="274" s="18" customFormat="1" ht="15">
      <c r="A274" s="29"/>
    </row>
    <row r="275" s="18" customFormat="1" ht="15">
      <c r="A275" s="35"/>
    </row>
    <row r="276" spans="1:10" s="18" customFormat="1" ht="15">
      <c r="A276" s="35"/>
      <c r="B276" s="44"/>
      <c r="C276" s="44"/>
      <c r="D276" s="44"/>
      <c r="E276" s="44"/>
      <c r="F276" s="44"/>
      <c r="G276" s="44"/>
      <c r="H276" s="44"/>
      <c r="I276" s="44"/>
      <c r="J276" s="44"/>
    </row>
    <row r="277" s="18" customFormat="1" ht="15">
      <c r="A277" s="35"/>
    </row>
    <row r="278" s="18" customFormat="1" ht="15">
      <c r="A278" s="35"/>
    </row>
    <row r="279" s="18" customFormat="1" ht="15">
      <c r="A279" s="35"/>
    </row>
    <row r="280" s="18" customFormat="1" ht="15">
      <c r="A280" s="35"/>
    </row>
    <row r="281" s="18" customFormat="1" ht="15">
      <c r="A281" s="35"/>
    </row>
    <row r="282" spans="1:10" s="18" customFormat="1" ht="15">
      <c r="A282" s="25"/>
      <c r="B282" s="44"/>
      <c r="C282" s="44"/>
      <c r="D282" s="44"/>
      <c r="E282" s="44"/>
      <c r="F282" s="44"/>
      <c r="G282" s="44"/>
      <c r="H282" s="44"/>
      <c r="I282" s="44"/>
      <c r="J282" s="44"/>
    </row>
    <row r="283" s="18" customFormat="1" ht="15">
      <c r="A283" s="29"/>
    </row>
    <row r="284" s="18" customFormat="1" ht="15">
      <c r="A284" s="29"/>
    </row>
    <row r="285" spans="1:10" s="18" customFormat="1" ht="15">
      <c r="A285" s="35"/>
      <c r="B285" s="44"/>
      <c r="C285" s="44"/>
      <c r="D285" s="44"/>
      <c r="E285" s="44"/>
      <c r="F285" s="44"/>
      <c r="G285" s="44"/>
      <c r="H285" s="44"/>
      <c r="I285" s="44"/>
      <c r="J285" s="44"/>
    </row>
    <row r="286" s="18" customFormat="1" ht="15">
      <c r="A286" s="35"/>
    </row>
    <row r="287" s="18" customFormat="1" ht="15">
      <c r="A287" s="35"/>
    </row>
    <row r="288" s="18" customFormat="1" ht="15">
      <c r="A288" s="35"/>
    </row>
    <row r="289" s="18" customFormat="1" ht="15">
      <c r="A289" s="35"/>
    </row>
    <row r="290" s="18" customFormat="1" ht="15">
      <c r="A290" s="35"/>
    </row>
    <row r="291" s="18" customFormat="1" ht="15">
      <c r="A291" s="35"/>
    </row>
    <row r="292" spans="1:10" s="18" customFormat="1" ht="15">
      <c r="A292" s="25"/>
      <c r="B292" s="44"/>
      <c r="C292" s="44"/>
      <c r="D292" s="44"/>
      <c r="E292" s="44"/>
      <c r="F292" s="44"/>
      <c r="G292" s="44"/>
      <c r="H292" s="44"/>
      <c r="I292" s="44"/>
      <c r="J292" s="44"/>
    </row>
    <row r="293" s="18" customFormat="1" ht="15">
      <c r="A293" s="29"/>
    </row>
    <row r="294" spans="1:10" s="18" customFormat="1" ht="15">
      <c r="A294" s="29"/>
      <c r="B294" s="44"/>
      <c r="C294" s="44"/>
      <c r="D294" s="44"/>
      <c r="E294" s="44"/>
      <c r="F294" s="44"/>
      <c r="G294" s="44"/>
      <c r="H294" s="44"/>
      <c r="I294" s="44"/>
      <c r="J294" s="44"/>
    </row>
    <row r="295" s="18" customFormat="1" ht="15">
      <c r="A295" s="35"/>
    </row>
    <row r="296" s="18" customFormat="1" ht="15">
      <c r="A296" s="35"/>
    </row>
    <row r="297" s="18" customFormat="1" ht="15">
      <c r="A297" s="35"/>
    </row>
    <row r="298" s="18" customFormat="1" ht="15">
      <c r="A298" s="35"/>
    </row>
    <row r="299" s="18" customFormat="1" ht="15">
      <c r="A299" s="35"/>
    </row>
    <row r="300" s="18" customFormat="1" ht="15">
      <c r="A300" s="35"/>
    </row>
    <row r="301" s="18" customFormat="1" ht="15">
      <c r="A301" s="35"/>
    </row>
    <row r="302" spans="1:10" s="18" customFormat="1" ht="15">
      <c r="A302" s="25"/>
      <c r="B302" s="44"/>
      <c r="C302" s="44"/>
      <c r="D302" s="44"/>
      <c r="E302" s="44"/>
      <c r="F302" s="44"/>
      <c r="G302" s="44"/>
      <c r="H302" s="44"/>
      <c r="I302" s="44"/>
      <c r="J302" s="44"/>
    </row>
    <row r="303" s="18" customFormat="1" ht="15">
      <c r="A303" s="29"/>
    </row>
    <row r="304" s="18" customFormat="1" ht="15">
      <c r="A304" s="29"/>
    </row>
    <row r="305" s="18" customFormat="1" ht="15">
      <c r="A305" s="35"/>
    </row>
    <row r="306" s="18" customFormat="1" ht="15">
      <c r="A306" s="35"/>
    </row>
    <row r="307" s="18" customFormat="1" ht="15">
      <c r="A307" s="35"/>
    </row>
    <row r="308" s="18" customFormat="1" ht="15">
      <c r="A308" s="35"/>
    </row>
    <row r="309" s="18" customFormat="1" ht="15">
      <c r="A309" s="35"/>
    </row>
    <row r="310" s="18" customFormat="1" ht="15">
      <c r="A310" s="35"/>
    </row>
    <row r="311" s="18" customFormat="1" ht="15">
      <c r="A311" s="35"/>
    </row>
    <row r="312" s="18" customFormat="1" ht="15"/>
    <row r="313" s="18" customFormat="1" ht="15"/>
    <row r="314" s="18" customFormat="1" ht="15"/>
    <row r="315" s="18" customFormat="1" ht="15"/>
    <row r="316" s="18" customFormat="1" ht="15"/>
    <row r="317" s="18" customFormat="1" ht="15"/>
    <row r="318" s="18" customFormat="1" ht="15"/>
    <row r="319" s="18" customFormat="1" ht="15"/>
    <row r="320" s="18" customFormat="1" ht="15"/>
    <row r="321" s="18" customFormat="1" ht="15"/>
    <row r="322" s="18" customFormat="1" ht="15"/>
    <row r="323" s="18" customFormat="1" ht="15"/>
    <row r="324" s="18" customFormat="1" ht="15"/>
    <row r="325" s="18" customFormat="1" ht="15"/>
    <row r="326" s="18" customFormat="1" ht="15"/>
    <row r="327" s="18" customFormat="1" ht="15"/>
    <row r="328" s="18" customFormat="1" ht="15"/>
    <row r="329" s="18" customFormat="1" ht="15"/>
    <row r="330" s="18" customFormat="1" ht="15"/>
    <row r="331" s="18" customFormat="1" ht="15"/>
    <row r="332" s="18" customFormat="1" ht="15"/>
    <row r="333" s="18" customFormat="1" ht="15"/>
    <row r="334" s="18" customFormat="1" ht="15"/>
    <row r="335" s="18" customFormat="1" ht="15"/>
    <row r="336" s="18" customFormat="1" ht="15"/>
    <row r="337" s="18" customFormat="1" ht="15"/>
    <row r="338" s="18" customFormat="1" ht="15"/>
    <row r="339" s="18" customFormat="1" ht="15"/>
    <row r="340" s="18" customFormat="1" ht="15"/>
    <row r="341" s="18" customFormat="1" ht="15"/>
    <row r="342" s="18" customFormat="1" ht="15"/>
    <row r="343" s="18" customFormat="1" ht="15"/>
    <row r="344" s="18" customFormat="1" ht="15"/>
    <row r="345" s="18" customFormat="1" ht="15"/>
    <row r="346" s="18" customFormat="1" ht="15"/>
    <row r="347" s="18" customFormat="1" ht="15"/>
    <row r="348" s="18" customFormat="1" ht="15"/>
    <row r="349" s="18" customFormat="1" ht="15"/>
    <row r="350" s="18" customFormat="1" ht="15"/>
    <row r="351" s="18" customFormat="1" ht="15"/>
    <row r="352" s="18" customFormat="1" ht="15"/>
    <row r="353" s="18" customFormat="1" ht="15"/>
    <row r="354" s="18" customFormat="1" ht="15"/>
    <row r="355" s="18" customFormat="1" ht="15"/>
    <row r="356" s="18" customFormat="1" ht="15"/>
    <row r="357" s="18" customFormat="1" ht="15"/>
    <row r="358" s="18" customFormat="1" ht="15"/>
    <row r="359" s="18" customFormat="1" ht="15"/>
    <row r="360" s="18" customFormat="1" ht="15"/>
    <row r="361" s="18" customFormat="1" ht="15"/>
    <row r="362" s="18" customFormat="1" ht="15"/>
    <row r="363" s="18" customFormat="1" ht="15"/>
    <row r="364" s="18" customFormat="1" ht="15"/>
    <row r="365" s="18" customFormat="1" ht="15"/>
    <row r="366" s="18" customFormat="1" ht="15"/>
    <row r="367" s="18" customFormat="1" ht="15"/>
    <row r="368" s="18" customFormat="1" ht="15"/>
    <row r="369" s="18" customFormat="1" ht="15"/>
    <row r="370" s="18" customFormat="1" ht="15"/>
    <row r="371" s="18" customFormat="1" ht="15"/>
    <row r="372" s="18" customFormat="1" ht="15"/>
    <row r="373" s="18" customFormat="1" ht="15"/>
    <row r="374" s="18" customFormat="1" ht="15"/>
    <row r="375" s="18" customFormat="1" ht="15"/>
    <row r="376" s="18" customFormat="1" ht="15"/>
    <row r="377" s="18" customFormat="1" ht="15"/>
    <row r="378" s="18" customFormat="1" ht="15"/>
    <row r="379" s="18" customFormat="1" ht="15"/>
    <row r="380" s="18" customFormat="1" ht="15"/>
    <row r="381" s="18" customFormat="1" ht="15"/>
    <row r="382" s="18" customFormat="1" ht="15"/>
    <row r="383" s="18" customFormat="1" ht="15"/>
    <row r="384" s="18" customFormat="1" ht="15"/>
    <row r="385" s="18" customFormat="1" ht="15"/>
    <row r="386" s="18" customFormat="1" ht="15"/>
    <row r="387" s="18" customFormat="1" ht="15"/>
    <row r="388" s="18" customFormat="1" ht="15"/>
    <row r="389" s="18" customFormat="1" ht="15"/>
    <row r="390" s="18" customFormat="1" ht="15"/>
    <row r="391" s="18" customFormat="1" ht="15"/>
    <row r="392" s="18" customFormat="1" ht="15"/>
    <row r="393" s="18" customFormat="1" ht="15"/>
    <row r="394" s="18" customFormat="1" ht="15"/>
    <row r="395" s="18" customFormat="1" ht="15"/>
    <row r="396" s="18" customFormat="1" ht="15"/>
    <row r="397" s="18" customFormat="1" ht="15"/>
    <row r="398" s="18" customFormat="1" ht="15"/>
    <row r="399" s="18" customFormat="1" ht="15"/>
    <row r="400" s="18" customFormat="1" ht="15"/>
    <row r="401" s="18" customFormat="1" ht="15"/>
    <row r="402" s="18" customFormat="1" ht="15"/>
    <row r="403" s="18" customFormat="1" ht="15"/>
    <row r="404" s="18" customFormat="1" ht="15"/>
    <row r="405" s="18" customFormat="1" ht="15"/>
    <row r="406" s="18" customFormat="1" ht="15"/>
    <row r="407" s="18" customFormat="1" ht="15"/>
    <row r="408" s="18" customFormat="1" ht="15"/>
    <row r="409" s="18" customFormat="1" ht="15"/>
    <row r="410" s="18" customFormat="1" ht="15"/>
    <row r="411" s="18" customFormat="1" ht="15"/>
    <row r="412" s="18" customFormat="1" ht="15"/>
    <row r="413" s="18" customFormat="1" ht="15"/>
    <row r="414" spans="8:10" ht="15">
      <c r="H414" s="20"/>
      <c r="I414" s="20"/>
      <c r="J414" s="20"/>
    </row>
    <row r="415" spans="8:10" ht="15">
      <c r="H415" s="20"/>
      <c r="I415" s="20"/>
      <c r="J415" s="20"/>
    </row>
    <row r="416" spans="8:10" ht="15">
      <c r="H416" s="20"/>
      <c r="I416" s="20"/>
      <c r="J416" s="20"/>
    </row>
    <row r="417" spans="8:10" ht="15">
      <c r="H417" s="20"/>
      <c r="I417" s="20"/>
      <c r="J417" s="20"/>
    </row>
    <row r="418" spans="8:10" ht="15">
      <c r="H418" s="20"/>
      <c r="I418" s="20"/>
      <c r="J418" s="20"/>
    </row>
    <row r="419" spans="8:10" ht="15">
      <c r="H419" s="20"/>
      <c r="I419" s="20"/>
      <c r="J419" s="20"/>
    </row>
    <row r="420" spans="8:10" ht="15">
      <c r="H420" s="20"/>
      <c r="I420" s="20"/>
      <c r="J420" s="20"/>
    </row>
    <row r="421" spans="8:10" ht="15">
      <c r="H421" s="20"/>
      <c r="I421" s="20"/>
      <c r="J421" s="20"/>
    </row>
  </sheetData>
  <mergeCells count="34">
    <mergeCell ref="A87:J87"/>
    <mergeCell ref="A95:J95"/>
    <mergeCell ref="A96:J96"/>
    <mergeCell ref="A106:J106"/>
    <mergeCell ref="A118:J118"/>
    <mergeCell ref="A37:J37"/>
    <mergeCell ref="A52:J52"/>
    <mergeCell ref="A62:J62"/>
    <mergeCell ref="A72:J72"/>
    <mergeCell ref="A80:J80"/>
    <mergeCell ref="A51:J51"/>
    <mergeCell ref="A61:J61"/>
    <mergeCell ref="A201:J201"/>
    <mergeCell ref="A1:J1"/>
    <mergeCell ref="A2:J2"/>
    <mergeCell ref="A21:J21"/>
    <mergeCell ref="A6:J6"/>
    <mergeCell ref="A36:J36"/>
    <mergeCell ref="A7:J7"/>
    <mergeCell ref="A22:J22"/>
    <mergeCell ref="A71:J71"/>
    <mergeCell ref="A167:J167"/>
    <mergeCell ref="A147:J147"/>
    <mergeCell ref="A105:J105"/>
    <mergeCell ref="A117:J117"/>
    <mergeCell ref="A168:J168"/>
    <mergeCell ref="A79:J79"/>
    <mergeCell ref="A182:J182"/>
    <mergeCell ref="A129:J129"/>
    <mergeCell ref="A88:J88"/>
    <mergeCell ref="A130:J130"/>
    <mergeCell ref="A148:J148"/>
    <mergeCell ref="A200:J200"/>
    <mergeCell ref="A181:J181"/>
  </mergeCells>
  <hyperlinks>
    <hyperlink ref="J3" location="'Spis treści'!A1" display="Powrót do spisu treści"/>
    <hyperlink ref="J4" location="Aneks.xlsx#'Spis treści'!A1" display="Aneks.xlsx#'Spis treści'!A1"/>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topLeftCell="A1">
      <selection activeCell="A1" sqref="A1:D1"/>
    </sheetView>
  </sheetViews>
  <sheetFormatPr defaultColWidth="9.140625" defaultRowHeight="15"/>
  <cols>
    <col min="1" max="1" width="57.28125" style="20" customWidth="1"/>
    <col min="2" max="7" width="23.140625" style="20" customWidth="1"/>
    <col min="8" max="14" width="12.7109375" style="20" customWidth="1"/>
    <col min="15" max="16384" width="9.140625" style="20" customWidth="1"/>
  </cols>
  <sheetData>
    <row r="1" spans="1:9" ht="49.2" customHeight="1">
      <c r="A1" s="747" t="s">
        <v>287</v>
      </c>
      <c r="B1" s="747"/>
      <c r="C1" s="747"/>
      <c r="D1" s="747"/>
      <c r="E1" s="124"/>
      <c r="I1" s="45"/>
    </row>
    <row r="2" spans="1:9" ht="33" customHeight="1">
      <c r="A2" s="748" t="s">
        <v>272</v>
      </c>
      <c r="B2" s="748"/>
      <c r="C2" s="748"/>
      <c r="D2" s="748"/>
      <c r="E2" s="124"/>
      <c r="I2" s="45"/>
    </row>
    <row r="3" spans="1:9" ht="20.4" customHeight="1">
      <c r="A3" s="207"/>
      <c r="B3" s="207"/>
      <c r="C3" s="207"/>
      <c r="D3" s="207"/>
      <c r="E3" s="124"/>
      <c r="G3" s="705" t="s">
        <v>590</v>
      </c>
      <c r="I3" s="45"/>
    </row>
    <row r="4" spans="5:9" ht="20.4" customHeight="1">
      <c r="E4" s="251"/>
      <c r="G4" s="706" t="s">
        <v>591</v>
      </c>
      <c r="I4" s="235"/>
    </row>
    <row r="5" spans="1:8" ht="28.95" customHeight="1">
      <c r="A5" s="808" t="s">
        <v>714</v>
      </c>
      <c r="B5" s="872">
        <v>2017</v>
      </c>
      <c r="C5" s="872"/>
      <c r="D5" s="872"/>
      <c r="E5" s="872">
        <v>2018</v>
      </c>
      <c r="F5" s="872"/>
      <c r="G5" s="873"/>
      <c r="H5" s="18"/>
    </row>
    <row r="6" spans="1:8" ht="35.25" customHeight="1">
      <c r="A6" s="871"/>
      <c r="B6" s="773" t="s">
        <v>956</v>
      </c>
      <c r="C6" s="771"/>
      <c r="D6" s="772"/>
      <c r="E6" s="773" t="s">
        <v>957</v>
      </c>
      <c r="F6" s="771"/>
      <c r="G6" s="771"/>
      <c r="H6" s="18"/>
    </row>
    <row r="7" spans="1:8" ht="60.6" customHeight="1">
      <c r="A7" s="871"/>
      <c r="B7" s="874"/>
      <c r="C7" s="204" t="s">
        <v>715</v>
      </c>
      <c r="D7" s="204" t="s">
        <v>716</v>
      </c>
      <c r="E7" s="874"/>
      <c r="F7" s="204" t="s">
        <v>715</v>
      </c>
      <c r="G7" s="205" t="s">
        <v>716</v>
      </c>
      <c r="H7" s="18"/>
    </row>
    <row r="8" spans="1:7" s="18" customFormat="1" ht="28.2" customHeight="1">
      <c r="A8" s="800" t="s">
        <v>252</v>
      </c>
      <c r="B8" s="800"/>
      <c r="C8" s="800"/>
      <c r="D8" s="800"/>
      <c r="E8" s="800"/>
      <c r="F8" s="800"/>
      <c r="G8" s="800"/>
    </row>
    <row r="9" spans="1:7" s="18" customFormat="1" ht="15" customHeight="1">
      <c r="A9" s="727" t="s">
        <v>253</v>
      </c>
      <c r="B9" s="727"/>
      <c r="C9" s="727"/>
      <c r="D9" s="727"/>
      <c r="E9" s="727"/>
      <c r="F9" s="727"/>
      <c r="G9" s="727"/>
    </row>
    <row r="10" spans="1:7" s="51" customFormat="1" ht="15" customHeight="1">
      <c r="A10" s="25" t="s">
        <v>6</v>
      </c>
      <c r="B10" s="367">
        <v>15348</v>
      </c>
      <c r="C10" s="367">
        <v>6847</v>
      </c>
      <c r="D10" s="371">
        <v>5691</v>
      </c>
      <c r="E10" s="367">
        <v>16376</v>
      </c>
      <c r="F10" s="367">
        <v>7675</v>
      </c>
      <c r="G10" s="371">
        <v>5839</v>
      </c>
    </row>
    <row r="11" spans="1:7" s="51" customFormat="1" ht="15" customHeight="1">
      <c r="A11" s="222" t="s">
        <v>227</v>
      </c>
      <c r="B11" s="118"/>
      <c r="C11" s="118"/>
      <c r="D11" s="121"/>
      <c r="E11" s="118"/>
      <c r="F11" s="118"/>
      <c r="G11" s="121"/>
    </row>
    <row r="12" spans="1:14" s="18" customFormat="1" ht="15" customHeight="1">
      <c r="A12" s="34" t="s">
        <v>76</v>
      </c>
      <c r="B12" s="118"/>
      <c r="C12" s="118"/>
      <c r="D12" s="121"/>
      <c r="E12" s="118"/>
      <c r="F12" s="118"/>
      <c r="G12" s="121"/>
      <c r="N12" s="30"/>
    </row>
    <row r="13" spans="1:7" s="18" customFormat="1" ht="15" customHeight="1">
      <c r="A13" s="229" t="s">
        <v>98</v>
      </c>
      <c r="B13" s="118"/>
      <c r="C13" s="118"/>
      <c r="D13" s="121"/>
      <c r="E13" s="118"/>
      <c r="F13" s="118"/>
      <c r="G13" s="121"/>
    </row>
    <row r="14" spans="1:7" s="18" customFormat="1" ht="15" customHeight="1">
      <c r="A14" s="126" t="s">
        <v>58</v>
      </c>
      <c r="B14" s="118">
        <v>2205</v>
      </c>
      <c r="C14" s="118">
        <v>1986</v>
      </c>
      <c r="D14" s="121">
        <v>117</v>
      </c>
      <c r="E14" s="118">
        <v>2324</v>
      </c>
      <c r="F14" s="118">
        <v>1915</v>
      </c>
      <c r="G14" s="121">
        <v>204</v>
      </c>
    </row>
    <row r="15" spans="1:7" s="18" customFormat="1" ht="15" customHeight="1">
      <c r="A15" s="252" t="s">
        <v>89</v>
      </c>
      <c r="B15" s="118"/>
      <c r="C15" s="118"/>
      <c r="D15" s="121"/>
      <c r="E15" s="118"/>
      <c r="F15" s="118"/>
      <c r="G15" s="121"/>
    </row>
    <row r="16" spans="1:7" s="18" customFormat="1" ht="15" customHeight="1">
      <c r="A16" s="126" t="s">
        <v>45</v>
      </c>
      <c r="B16" s="118">
        <v>1932</v>
      </c>
      <c r="C16" s="118">
        <v>1771</v>
      </c>
      <c r="D16" s="121">
        <v>17</v>
      </c>
      <c r="E16" s="118">
        <v>1996</v>
      </c>
      <c r="F16" s="118">
        <v>1858</v>
      </c>
      <c r="G16" s="121">
        <v>20</v>
      </c>
    </row>
    <row r="17" spans="1:7" s="18" customFormat="1" ht="15" customHeight="1">
      <c r="A17" s="252" t="s">
        <v>78</v>
      </c>
      <c r="B17" s="118"/>
      <c r="C17" s="118"/>
      <c r="D17" s="121"/>
      <c r="E17" s="118"/>
      <c r="F17" s="118"/>
      <c r="G17" s="121"/>
    </row>
    <row r="18" spans="1:7" s="18" customFormat="1" ht="15" customHeight="1">
      <c r="A18" s="126" t="s">
        <v>46</v>
      </c>
      <c r="B18" s="118">
        <v>1234</v>
      </c>
      <c r="C18" s="118">
        <v>1014</v>
      </c>
      <c r="D18" s="121">
        <v>137</v>
      </c>
      <c r="E18" s="118">
        <v>1598</v>
      </c>
      <c r="F18" s="118">
        <v>1369</v>
      </c>
      <c r="G18" s="121">
        <v>144</v>
      </c>
    </row>
    <row r="19" spans="1:7" s="18" customFormat="1" ht="15" customHeight="1">
      <c r="A19" s="252" t="s">
        <v>88</v>
      </c>
      <c r="B19" s="118"/>
      <c r="C19" s="118"/>
      <c r="D19" s="121"/>
      <c r="E19" s="118"/>
      <c r="F19" s="118"/>
      <c r="G19" s="121"/>
    </row>
    <row r="20" spans="1:7" s="18" customFormat="1" ht="15" customHeight="1">
      <c r="A20" s="126" t="s">
        <v>60</v>
      </c>
      <c r="B20" s="118">
        <v>294</v>
      </c>
      <c r="C20" s="118">
        <v>50</v>
      </c>
      <c r="D20" s="121">
        <v>200</v>
      </c>
      <c r="E20" s="118">
        <v>271</v>
      </c>
      <c r="F20" s="118">
        <v>30</v>
      </c>
      <c r="G20" s="121">
        <v>238</v>
      </c>
    </row>
    <row r="21" spans="1:7" s="18" customFormat="1" ht="15" customHeight="1">
      <c r="A21" s="252" t="s">
        <v>79</v>
      </c>
      <c r="B21" s="118"/>
      <c r="C21" s="118"/>
      <c r="D21" s="121"/>
      <c r="E21" s="118"/>
      <c r="F21" s="118"/>
      <c r="G21" s="121"/>
    </row>
    <row r="22" spans="1:7" s="18" customFormat="1" ht="15" customHeight="1">
      <c r="A22" s="126" t="s">
        <v>69</v>
      </c>
      <c r="B22" s="372">
        <v>255</v>
      </c>
      <c r="C22" s="372">
        <v>126</v>
      </c>
      <c r="D22" s="121">
        <v>54</v>
      </c>
      <c r="E22" s="373">
        <v>309</v>
      </c>
      <c r="F22" s="373">
        <v>140</v>
      </c>
      <c r="G22" s="374">
        <v>98</v>
      </c>
    </row>
    <row r="23" spans="1:7" s="18" customFormat="1" ht="15" customHeight="1">
      <c r="A23" s="252" t="s">
        <v>91</v>
      </c>
      <c r="B23" s="375"/>
      <c r="C23" s="375"/>
      <c r="D23" s="121"/>
      <c r="E23" s="375"/>
      <c r="F23" s="375"/>
      <c r="G23" s="121"/>
    </row>
    <row r="24" spans="1:7" s="18" customFormat="1" ht="15" customHeight="1">
      <c r="A24" s="126" t="s">
        <v>47</v>
      </c>
      <c r="B24" s="118">
        <v>603</v>
      </c>
      <c r="C24" s="118">
        <v>514</v>
      </c>
      <c r="D24" s="121">
        <v>25</v>
      </c>
      <c r="E24" s="118">
        <v>580</v>
      </c>
      <c r="F24" s="118">
        <v>505</v>
      </c>
      <c r="G24" s="121">
        <v>28</v>
      </c>
    </row>
    <row r="25" spans="1:7" s="18" customFormat="1" ht="15" customHeight="1">
      <c r="A25" s="252" t="s">
        <v>87</v>
      </c>
      <c r="B25" s="118"/>
      <c r="C25" s="118"/>
      <c r="D25" s="121"/>
      <c r="E25" s="118"/>
      <c r="F25" s="118"/>
      <c r="G25" s="121"/>
    </row>
    <row r="26" spans="1:7" s="18" customFormat="1" ht="15" customHeight="1">
      <c r="A26" s="126" t="s">
        <v>70</v>
      </c>
      <c r="B26" s="118">
        <v>1269</v>
      </c>
      <c r="C26" s="118">
        <v>668</v>
      </c>
      <c r="D26" s="121">
        <v>333</v>
      </c>
      <c r="E26" s="118">
        <v>1165</v>
      </c>
      <c r="F26" s="118">
        <v>543</v>
      </c>
      <c r="G26" s="121">
        <v>313</v>
      </c>
    </row>
    <row r="27" spans="1:7" s="18" customFormat="1" ht="15" customHeight="1">
      <c r="A27" s="252" t="s">
        <v>86</v>
      </c>
      <c r="B27" s="118"/>
      <c r="C27" s="118"/>
      <c r="D27" s="121"/>
      <c r="E27" s="118"/>
      <c r="F27" s="118"/>
      <c r="G27" s="121"/>
    </row>
    <row r="28" spans="1:7" s="18" customFormat="1" ht="15" customHeight="1">
      <c r="A28" s="126" t="s">
        <v>48</v>
      </c>
      <c r="B28" s="118">
        <v>65</v>
      </c>
      <c r="C28" s="119" t="s">
        <v>37</v>
      </c>
      <c r="D28" s="121">
        <v>45</v>
      </c>
      <c r="E28" s="118">
        <v>167</v>
      </c>
      <c r="F28" s="119">
        <v>12</v>
      </c>
      <c r="G28" s="121">
        <v>83</v>
      </c>
    </row>
    <row r="29" spans="1:7" s="18" customFormat="1" ht="15" customHeight="1">
      <c r="A29" s="252" t="s">
        <v>85</v>
      </c>
      <c r="B29" s="118"/>
      <c r="C29" s="118"/>
      <c r="D29" s="121"/>
      <c r="E29" s="118"/>
      <c r="F29" s="118"/>
      <c r="G29" s="121"/>
    </row>
    <row r="30" spans="1:7" s="18" customFormat="1" ht="15" customHeight="1">
      <c r="A30" s="126" t="s">
        <v>59</v>
      </c>
      <c r="B30" s="118">
        <v>3275</v>
      </c>
      <c r="C30" s="118" t="s">
        <v>37</v>
      </c>
      <c r="D30" s="121">
        <v>3118</v>
      </c>
      <c r="E30" s="118">
        <v>3537</v>
      </c>
      <c r="F30" s="118" t="s">
        <v>37</v>
      </c>
      <c r="G30" s="121">
        <v>3211</v>
      </c>
    </row>
    <row r="31" spans="1:7" s="18" customFormat="1" ht="15" customHeight="1">
      <c r="A31" s="252" t="s">
        <v>90</v>
      </c>
      <c r="B31" s="118"/>
      <c r="C31" s="118"/>
      <c r="D31" s="121"/>
      <c r="E31" s="118"/>
      <c r="F31" s="118"/>
      <c r="G31" s="121"/>
    </row>
    <row r="32" spans="1:7" s="18" customFormat="1" ht="15" customHeight="1">
      <c r="A32" s="126" t="s">
        <v>49</v>
      </c>
      <c r="B32" s="118">
        <v>385</v>
      </c>
      <c r="C32" s="118">
        <v>3</v>
      </c>
      <c r="D32" s="121">
        <v>0</v>
      </c>
      <c r="E32" s="118">
        <v>658</v>
      </c>
      <c r="F32" s="118">
        <v>643</v>
      </c>
      <c r="G32" s="121" t="s">
        <v>37</v>
      </c>
    </row>
    <row r="33" spans="1:7" s="18" customFormat="1" ht="15" customHeight="1">
      <c r="A33" s="252" t="s">
        <v>84</v>
      </c>
      <c r="B33" s="118"/>
      <c r="C33" s="118"/>
      <c r="D33" s="121"/>
      <c r="E33" s="118"/>
      <c r="F33" s="118"/>
      <c r="G33" s="121"/>
    </row>
    <row r="34" spans="1:7" s="18" customFormat="1" ht="15" customHeight="1">
      <c r="A34" s="126" t="s">
        <v>50</v>
      </c>
      <c r="B34" s="118">
        <v>3020</v>
      </c>
      <c r="C34" s="118">
        <v>140</v>
      </c>
      <c r="D34" s="121">
        <v>1539</v>
      </c>
      <c r="E34" s="118">
        <v>2934</v>
      </c>
      <c r="F34" s="118">
        <v>97</v>
      </c>
      <c r="G34" s="121">
        <v>1430</v>
      </c>
    </row>
    <row r="35" spans="1:7" s="18" customFormat="1" ht="15" customHeight="1">
      <c r="A35" s="252" t="s">
        <v>83</v>
      </c>
      <c r="B35" s="118"/>
      <c r="C35" s="118"/>
      <c r="D35" s="121"/>
      <c r="E35" s="118"/>
      <c r="F35" s="118"/>
      <c r="G35" s="121"/>
    </row>
    <row r="36" spans="1:7" s="18" customFormat="1" ht="15" customHeight="1">
      <c r="A36" s="126" t="s">
        <v>51</v>
      </c>
      <c r="B36" s="118">
        <v>811</v>
      </c>
      <c r="C36" s="118">
        <v>575</v>
      </c>
      <c r="D36" s="121">
        <v>106</v>
      </c>
      <c r="E36" s="118">
        <v>837</v>
      </c>
      <c r="F36" s="118">
        <v>563</v>
      </c>
      <c r="G36" s="121">
        <v>70</v>
      </c>
    </row>
    <row r="37" spans="1:7" s="18" customFormat="1" ht="15" customHeight="1">
      <c r="A37" s="252" t="s">
        <v>4</v>
      </c>
      <c r="B37" s="116"/>
      <c r="C37" s="116"/>
      <c r="D37" s="121"/>
      <c r="E37" s="116"/>
      <c r="F37" s="116"/>
      <c r="G37" s="121"/>
    </row>
    <row r="38" spans="1:7" s="18" customFormat="1" ht="15" customHeight="1">
      <c r="A38" s="801" t="s">
        <v>250</v>
      </c>
      <c r="B38" s="801"/>
      <c r="C38" s="801"/>
      <c r="D38" s="801"/>
      <c r="E38" s="801"/>
      <c r="F38" s="801"/>
      <c r="G38" s="801"/>
    </row>
    <row r="39" spans="1:7" s="18" customFormat="1" ht="15" customHeight="1">
      <c r="A39" s="727" t="s">
        <v>251</v>
      </c>
      <c r="B39" s="727"/>
      <c r="C39" s="727"/>
      <c r="D39" s="727"/>
      <c r="E39" s="727"/>
      <c r="F39" s="727"/>
      <c r="G39" s="727"/>
    </row>
    <row r="40" spans="1:7" s="51" customFormat="1" ht="15" customHeight="1">
      <c r="A40" s="25" t="s">
        <v>6</v>
      </c>
      <c r="B40" s="376">
        <v>9277</v>
      </c>
      <c r="C40" s="376">
        <v>5455</v>
      </c>
      <c r="D40" s="377">
        <v>2012</v>
      </c>
      <c r="E40" s="376">
        <v>9166</v>
      </c>
      <c r="F40" s="376">
        <v>5822</v>
      </c>
      <c r="G40" s="377">
        <v>2204</v>
      </c>
    </row>
    <row r="41" spans="1:7" s="18" customFormat="1" ht="15" customHeight="1">
      <c r="A41" s="222" t="s">
        <v>227</v>
      </c>
      <c r="B41" s="372"/>
      <c r="C41" s="372"/>
      <c r="D41" s="128"/>
      <c r="E41" s="372"/>
      <c r="F41" s="372"/>
      <c r="G41" s="128"/>
    </row>
    <row r="42" spans="1:7" s="18" customFormat="1" ht="15" customHeight="1">
      <c r="A42" s="41" t="s">
        <v>75</v>
      </c>
      <c r="B42" s="372"/>
      <c r="C42" s="372"/>
      <c r="D42" s="128"/>
      <c r="E42" s="372"/>
      <c r="F42" s="372"/>
      <c r="G42" s="128"/>
    </row>
    <row r="43" spans="1:7" s="18" customFormat="1" ht="15" customHeight="1">
      <c r="A43" s="229" t="s">
        <v>96</v>
      </c>
      <c r="B43" s="372"/>
      <c r="C43" s="372"/>
      <c r="D43" s="128"/>
      <c r="E43" s="372"/>
      <c r="F43" s="372"/>
      <c r="G43" s="128"/>
    </row>
    <row r="44" spans="1:7" s="18" customFormat="1" ht="15" customHeight="1">
      <c r="A44" s="126" t="s">
        <v>52</v>
      </c>
      <c r="B44" s="372">
        <v>1123</v>
      </c>
      <c r="C44" s="372">
        <v>717</v>
      </c>
      <c r="D44" s="128">
        <v>93</v>
      </c>
      <c r="E44" s="372">
        <v>791</v>
      </c>
      <c r="F44" s="372">
        <v>577</v>
      </c>
      <c r="G44" s="128">
        <v>110</v>
      </c>
    </row>
    <row r="45" spans="1:7" s="18" customFormat="1" ht="15" customHeight="1">
      <c r="A45" s="252" t="s">
        <v>87</v>
      </c>
      <c r="B45" s="372"/>
      <c r="C45" s="372"/>
      <c r="D45" s="128"/>
      <c r="E45" s="372"/>
      <c r="F45" s="372"/>
      <c r="G45" s="128"/>
    </row>
    <row r="46" spans="1:7" s="18" customFormat="1" ht="15" customHeight="1">
      <c r="A46" s="126" t="s">
        <v>56</v>
      </c>
      <c r="B46" s="372">
        <v>1211</v>
      </c>
      <c r="C46" s="372">
        <v>880</v>
      </c>
      <c r="D46" s="128">
        <v>126</v>
      </c>
      <c r="E46" s="372">
        <v>1349</v>
      </c>
      <c r="F46" s="372">
        <v>1038</v>
      </c>
      <c r="G46" s="128">
        <v>155</v>
      </c>
    </row>
    <row r="47" spans="1:7" s="18" customFormat="1" ht="15" customHeight="1">
      <c r="A47" s="252" t="s">
        <v>93</v>
      </c>
      <c r="B47" s="372"/>
      <c r="C47" s="372"/>
      <c r="D47" s="128"/>
      <c r="E47" s="372"/>
      <c r="F47" s="372"/>
      <c r="G47" s="128"/>
    </row>
    <row r="48" spans="1:7" s="18" customFormat="1" ht="15" customHeight="1">
      <c r="A48" s="126" t="s">
        <v>57</v>
      </c>
      <c r="B48" s="372">
        <v>1588</v>
      </c>
      <c r="C48" s="372">
        <v>800</v>
      </c>
      <c r="D48" s="128">
        <v>523</v>
      </c>
      <c r="E48" s="372">
        <v>1460</v>
      </c>
      <c r="F48" s="372">
        <v>803</v>
      </c>
      <c r="G48" s="128">
        <v>510</v>
      </c>
    </row>
    <row r="49" spans="1:7" s="18" customFormat="1" ht="15" customHeight="1">
      <c r="A49" s="252" t="s">
        <v>94</v>
      </c>
      <c r="B49" s="372"/>
      <c r="C49" s="372"/>
      <c r="D49" s="128"/>
      <c r="E49" s="372"/>
      <c r="F49" s="372"/>
      <c r="G49" s="128"/>
    </row>
    <row r="50" spans="1:7" s="18" customFormat="1" ht="15" customHeight="1">
      <c r="A50" s="126" t="s">
        <v>53</v>
      </c>
      <c r="B50" s="372">
        <v>2339</v>
      </c>
      <c r="C50" s="372">
        <v>448</v>
      </c>
      <c r="D50" s="128">
        <v>1154</v>
      </c>
      <c r="E50" s="372">
        <v>2474</v>
      </c>
      <c r="F50" s="372">
        <v>478</v>
      </c>
      <c r="G50" s="128">
        <v>1334</v>
      </c>
    </row>
    <row r="51" spans="1:7" s="18" customFormat="1" ht="15" customHeight="1">
      <c r="A51" s="252" t="s">
        <v>95</v>
      </c>
      <c r="B51" s="372"/>
      <c r="C51" s="372"/>
      <c r="D51" s="128"/>
      <c r="E51" s="372"/>
      <c r="F51" s="372"/>
      <c r="G51" s="128"/>
    </row>
    <row r="52" spans="1:7" s="18" customFormat="1" ht="15" customHeight="1">
      <c r="A52" s="126" t="s">
        <v>54</v>
      </c>
      <c r="B52" s="372">
        <v>2893</v>
      </c>
      <c r="C52" s="372">
        <v>2545</v>
      </c>
      <c r="D52" s="128">
        <v>75</v>
      </c>
      <c r="E52" s="372">
        <v>2740</v>
      </c>
      <c r="F52" s="372">
        <v>2669</v>
      </c>
      <c r="G52" s="128">
        <v>50</v>
      </c>
    </row>
    <row r="53" spans="1:7" s="18" customFormat="1" ht="15" customHeight="1">
      <c r="A53" s="229" t="s">
        <v>78</v>
      </c>
      <c r="B53" s="372"/>
      <c r="C53" s="372"/>
      <c r="D53" s="128"/>
      <c r="E53" s="372"/>
      <c r="F53" s="372"/>
      <c r="G53" s="128"/>
    </row>
    <row r="54" spans="1:7" s="18" customFormat="1" ht="15" customHeight="1">
      <c r="A54" s="126" t="s">
        <v>55</v>
      </c>
      <c r="B54" s="372">
        <v>123</v>
      </c>
      <c r="C54" s="372">
        <v>65</v>
      </c>
      <c r="D54" s="128">
        <v>41</v>
      </c>
      <c r="E54" s="372">
        <v>352</v>
      </c>
      <c r="F54" s="372">
        <v>257</v>
      </c>
      <c r="G54" s="128">
        <v>45</v>
      </c>
    </row>
    <row r="55" spans="1:7" s="18" customFormat="1" ht="15" customHeight="1">
      <c r="A55" s="252" t="s">
        <v>4</v>
      </c>
      <c r="B55" s="127"/>
      <c r="C55" s="127"/>
      <c r="D55" s="129"/>
      <c r="E55" s="127"/>
      <c r="F55" s="127"/>
      <c r="G55" s="129"/>
    </row>
    <row r="56" spans="1:7" s="18" customFormat="1" ht="15" customHeight="1">
      <c r="A56" s="801" t="s">
        <v>248</v>
      </c>
      <c r="B56" s="801"/>
      <c r="C56" s="801"/>
      <c r="D56" s="801"/>
      <c r="E56" s="801"/>
      <c r="F56" s="801"/>
      <c r="G56" s="801"/>
    </row>
    <row r="57" spans="1:7" s="18" customFormat="1" ht="15" customHeight="1">
      <c r="A57" s="727" t="s">
        <v>249</v>
      </c>
      <c r="B57" s="727"/>
      <c r="C57" s="727"/>
      <c r="D57" s="727"/>
      <c r="E57" s="727"/>
      <c r="F57" s="727"/>
      <c r="G57" s="727"/>
    </row>
    <row r="58" spans="1:7" s="18" customFormat="1" ht="15" customHeight="1">
      <c r="A58" s="25" t="s">
        <v>6</v>
      </c>
      <c r="B58" s="378">
        <v>5486</v>
      </c>
      <c r="C58" s="378">
        <v>3640</v>
      </c>
      <c r="D58" s="379">
        <v>329</v>
      </c>
      <c r="E58" s="378">
        <v>1409</v>
      </c>
      <c r="F58" s="378">
        <v>941</v>
      </c>
      <c r="G58" s="379">
        <v>142</v>
      </c>
    </row>
    <row r="59" spans="1:7" s="18" customFormat="1" ht="15" customHeight="1">
      <c r="A59" s="222" t="s">
        <v>227</v>
      </c>
      <c r="B59" s="380"/>
      <c r="C59" s="380"/>
      <c r="D59" s="266"/>
      <c r="E59" s="380"/>
      <c r="F59" s="380"/>
      <c r="G59" s="266"/>
    </row>
    <row r="60" spans="1:7" s="18" customFormat="1" ht="15" customHeight="1">
      <c r="A60" s="41" t="s">
        <v>63</v>
      </c>
      <c r="B60" s="381"/>
      <c r="C60" s="381"/>
      <c r="D60" s="130"/>
      <c r="E60" s="381"/>
      <c r="F60" s="381"/>
      <c r="G60" s="130"/>
    </row>
    <row r="61" spans="1:7" s="18" customFormat="1" ht="15" customHeight="1">
      <c r="A61" s="229" t="s">
        <v>97</v>
      </c>
      <c r="B61" s="381"/>
      <c r="C61" s="381"/>
      <c r="D61" s="130"/>
      <c r="E61" s="381"/>
      <c r="F61" s="381"/>
      <c r="G61" s="130"/>
    </row>
    <row r="62" spans="1:7" s="18" customFormat="1" ht="15" customHeight="1">
      <c r="A62" s="126" t="s">
        <v>62</v>
      </c>
      <c r="B62" s="381">
        <v>256</v>
      </c>
      <c r="C62" s="381">
        <v>236</v>
      </c>
      <c r="D62" s="130">
        <v>16</v>
      </c>
      <c r="E62" s="381">
        <v>280</v>
      </c>
      <c r="F62" s="381">
        <v>215</v>
      </c>
      <c r="G62" s="130">
        <v>15</v>
      </c>
    </row>
    <row r="63" spans="1:7" s="18" customFormat="1" ht="15" customHeight="1">
      <c r="A63" s="229" t="s">
        <v>77</v>
      </c>
      <c r="B63" s="381"/>
      <c r="C63" s="381"/>
      <c r="D63" s="130"/>
      <c r="E63" s="381"/>
      <c r="F63" s="381"/>
      <c r="G63" s="130"/>
    </row>
    <row r="64" spans="1:7" s="18" customFormat="1" ht="15" customHeight="1">
      <c r="A64" s="126" t="s">
        <v>64</v>
      </c>
      <c r="B64" s="381">
        <v>702</v>
      </c>
      <c r="C64" s="381">
        <v>702</v>
      </c>
      <c r="D64" s="130">
        <v>0</v>
      </c>
      <c r="E64" s="381">
        <v>66</v>
      </c>
      <c r="F64" s="381">
        <v>66</v>
      </c>
      <c r="G64" s="130" t="s">
        <v>37</v>
      </c>
    </row>
    <row r="65" spans="1:7" s="18" customFormat="1" ht="15" customHeight="1">
      <c r="A65" s="229" t="s">
        <v>92</v>
      </c>
      <c r="B65" s="381"/>
      <c r="C65" s="381"/>
      <c r="D65" s="130"/>
      <c r="E65" s="381"/>
      <c r="F65" s="381"/>
      <c r="G65" s="130"/>
    </row>
    <row r="66" spans="1:7" ht="15" customHeight="1">
      <c r="A66" s="126" t="s">
        <v>65</v>
      </c>
      <c r="B66" s="381">
        <v>2314</v>
      </c>
      <c r="C66" s="381">
        <v>2023</v>
      </c>
      <c r="D66" s="130">
        <v>263</v>
      </c>
      <c r="E66" s="381">
        <v>451</v>
      </c>
      <c r="F66" s="381">
        <v>378</v>
      </c>
      <c r="G66" s="130" t="s">
        <v>37</v>
      </c>
    </row>
    <row r="67" spans="1:7" ht="15" customHeight="1">
      <c r="A67" s="229" t="s">
        <v>81</v>
      </c>
      <c r="B67" s="381"/>
      <c r="C67" s="381"/>
      <c r="D67" s="130"/>
      <c r="E67" s="381"/>
      <c r="F67" s="381"/>
      <c r="G67" s="130"/>
    </row>
    <row r="68" spans="1:7" ht="15" customHeight="1">
      <c r="A68" s="126" t="s">
        <v>66</v>
      </c>
      <c r="B68" s="381">
        <v>0</v>
      </c>
      <c r="C68" s="381">
        <v>0</v>
      </c>
      <c r="D68" s="130">
        <v>0</v>
      </c>
      <c r="E68" s="381" t="s">
        <v>37</v>
      </c>
      <c r="F68" s="381" t="s">
        <v>37</v>
      </c>
      <c r="G68" s="130" t="s">
        <v>37</v>
      </c>
    </row>
    <row r="69" spans="1:7" ht="15" customHeight="1">
      <c r="A69" s="229" t="s">
        <v>80</v>
      </c>
      <c r="B69" s="381"/>
      <c r="C69" s="381"/>
      <c r="D69" s="130"/>
      <c r="E69" s="381"/>
      <c r="F69" s="381"/>
      <c r="G69" s="130"/>
    </row>
    <row r="70" spans="1:7" ht="15" customHeight="1">
      <c r="A70" s="126" t="s">
        <v>67</v>
      </c>
      <c r="B70" s="381">
        <v>765</v>
      </c>
      <c r="C70" s="381">
        <v>627</v>
      </c>
      <c r="D70" s="130">
        <v>0</v>
      </c>
      <c r="E70" s="381">
        <v>397</v>
      </c>
      <c r="F70" s="381">
        <v>232</v>
      </c>
      <c r="G70" s="130">
        <v>32</v>
      </c>
    </row>
    <row r="71" spans="1:7" ht="15" customHeight="1">
      <c r="A71" s="229" t="s">
        <v>78</v>
      </c>
      <c r="B71" s="381"/>
      <c r="C71" s="381"/>
      <c r="D71" s="130"/>
      <c r="E71" s="381"/>
      <c r="F71" s="381"/>
      <c r="G71" s="130"/>
    </row>
    <row r="72" spans="1:7" ht="15" customHeight="1">
      <c r="A72" s="126" t="s">
        <v>68</v>
      </c>
      <c r="B72" s="381">
        <v>80</v>
      </c>
      <c r="C72" s="381">
        <v>0</v>
      </c>
      <c r="D72" s="130">
        <v>50</v>
      </c>
      <c r="E72" s="381">
        <v>165</v>
      </c>
      <c r="F72" s="381" t="s">
        <v>37</v>
      </c>
      <c r="G72" s="130">
        <v>95</v>
      </c>
    </row>
    <row r="73" spans="1:7" ht="15" customHeight="1">
      <c r="A73" s="229" t="s">
        <v>79</v>
      </c>
      <c r="B73" s="381"/>
      <c r="C73" s="381"/>
      <c r="D73" s="130"/>
      <c r="E73" s="381"/>
      <c r="F73" s="381"/>
      <c r="G73" s="130"/>
    </row>
    <row r="74" spans="1:7" ht="15" customHeight="1">
      <c r="A74" s="126" t="s">
        <v>713</v>
      </c>
      <c r="B74" s="381">
        <v>0</v>
      </c>
      <c r="C74" s="381">
        <v>0</v>
      </c>
      <c r="D74" s="130">
        <v>0</v>
      </c>
      <c r="E74" s="381">
        <v>10</v>
      </c>
      <c r="F74" s="381">
        <v>10</v>
      </c>
      <c r="G74" s="130" t="s">
        <v>37</v>
      </c>
    </row>
    <row r="75" spans="1:7" ht="15" customHeight="1">
      <c r="A75" s="229" t="s">
        <v>82</v>
      </c>
      <c r="B75" s="381"/>
      <c r="C75" s="381"/>
      <c r="D75" s="130"/>
      <c r="E75" s="381"/>
      <c r="F75" s="381"/>
      <c r="G75" s="130"/>
    </row>
    <row r="76" spans="1:7" ht="15" customHeight="1">
      <c r="A76" s="126" t="s">
        <v>61</v>
      </c>
      <c r="B76" s="381">
        <v>1369</v>
      </c>
      <c r="C76" s="381">
        <v>52</v>
      </c>
      <c r="D76" s="130">
        <v>0</v>
      </c>
      <c r="E76" s="381">
        <v>40</v>
      </c>
      <c r="F76" s="381">
        <v>40</v>
      </c>
      <c r="G76" s="130" t="s">
        <v>37</v>
      </c>
    </row>
    <row r="77" spans="1:7" ht="15" customHeight="1">
      <c r="A77" s="252" t="s">
        <v>4</v>
      </c>
      <c r="B77" s="382"/>
      <c r="C77" s="382"/>
      <c r="D77" s="73"/>
      <c r="E77" s="382"/>
      <c r="F77" s="382"/>
      <c r="G77" s="73"/>
    </row>
    <row r="78" spans="1:7" ht="15" customHeight="1">
      <c r="A78" s="73"/>
      <c r="B78" s="73"/>
      <c r="C78" s="73"/>
      <c r="D78" s="73"/>
      <c r="E78" s="73"/>
      <c r="F78" s="73"/>
      <c r="G78" s="73"/>
    </row>
    <row r="79" ht="15" customHeight="1"/>
    <row r="80" ht="15" customHeight="1"/>
    <row r="81" ht="15" customHeight="1"/>
    <row r="82" ht="15" customHeight="1"/>
    <row r="83" ht="15" customHeight="1"/>
  </sheetData>
  <mergeCells count="15">
    <mergeCell ref="A57:G57"/>
    <mergeCell ref="A39:G39"/>
    <mergeCell ref="A56:G56"/>
    <mergeCell ref="A1:D1"/>
    <mergeCell ref="A2:D2"/>
    <mergeCell ref="A8:G8"/>
    <mergeCell ref="A9:G9"/>
    <mergeCell ref="A38:G38"/>
    <mergeCell ref="A5:A7"/>
    <mergeCell ref="B5:D5"/>
    <mergeCell ref="E5:G5"/>
    <mergeCell ref="C6:D6"/>
    <mergeCell ref="B6:B7"/>
    <mergeCell ref="E6:E7"/>
    <mergeCell ref="F6:G6"/>
  </mergeCells>
  <hyperlinks>
    <hyperlink ref="G3" location="'Spis treści'!A1" display="Powrót do spisu treści"/>
    <hyperlink ref="G4" location="Aneks.xlsx#'Spis treści'!A1" display="Aneks.xlsx#'Spis treści'!A1"/>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topLeftCell="A1">
      <selection activeCell="A1" sqref="A1:H1"/>
    </sheetView>
  </sheetViews>
  <sheetFormatPr defaultColWidth="9.140625" defaultRowHeight="15"/>
  <cols>
    <col min="1" max="1" width="9.140625" style="20" customWidth="1"/>
    <col min="2" max="2" width="17.140625" style="20" customWidth="1"/>
    <col min="3" max="10" width="15.57421875" style="20" customWidth="1"/>
    <col min="11" max="11" width="9.140625" style="18" customWidth="1"/>
    <col min="12" max="16384" width="9.140625" style="20" customWidth="1"/>
  </cols>
  <sheetData>
    <row r="1" spans="1:10" ht="30.6" customHeight="1">
      <c r="A1" s="747" t="s">
        <v>288</v>
      </c>
      <c r="B1" s="747"/>
      <c r="C1" s="747"/>
      <c r="D1" s="747"/>
      <c r="E1" s="747"/>
      <c r="F1" s="747"/>
      <c r="G1" s="747"/>
      <c r="H1" s="747"/>
      <c r="I1" s="86"/>
      <c r="J1" s="86"/>
    </row>
    <row r="2" spans="1:10" ht="20.4" customHeight="1">
      <c r="A2" s="875" t="s">
        <v>239</v>
      </c>
      <c r="B2" s="875"/>
      <c r="C2" s="875"/>
      <c r="D2" s="875"/>
      <c r="E2" s="875"/>
      <c r="F2" s="875"/>
      <c r="G2" s="875"/>
      <c r="H2" s="875"/>
      <c r="I2" s="86"/>
      <c r="J2" s="45"/>
    </row>
    <row r="3" spans="9:10" ht="20.4" customHeight="1">
      <c r="I3" s="86"/>
      <c r="J3" s="705" t="s">
        <v>590</v>
      </c>
    </row>
    <row r="4" spans="2:10" ht="20.4" customHeight="1">
      <c r="B4" s="253"/>
      <c r="C4" s="253"/>
      <c r="D4" s="253"/>
      <c r="E4" s="253"/>
      <c r="F4" s="253"/>
      <c r="G4" s="253"/>
      <c r="H4" s="253"/>
      <c r="I4" s="254"/>
      <c r="J4" s="706" t="s">
        <v>591</v>
      </c>
    </row>
    <row r="5" spans="1:10" ht="35.4" customHeight="1">
      <c r="A5" s="733" t="s">
        <v>600</v>
      </c>
      <c r="B5" s="755"/>
      <c r="C5" s="879" t="s">
        <v>958</v>
      </c>
      <c r="D5" s="753" t="s">
        <v>940</v>
      </c>
      <c r="E5" s="771"/>
      <c r="F5" s="772"/>
      <c r="G5" s="876" t="s">
        <v>717</v>
      </c>
      <c r="H5" s="876" t="s">
        <v>718</v>
      </c>
      <c r="I5" s="876" t="s">
        <v>719</v>
      </c>
      <c r="J5" s="880" t="s">
        <v>720</v>
      </c>
    </row>
    <row r="6" spans="1:10" ht="52.2" customHeight="1">
      <c r="A6" s="729"/>
      <c r="B6" s="756"/>
      <c r="C6" s="877"/>
      <c r="D6" s="275" t="s">
        <v>721</v>
      </c>
      <c r="E6" s="275" t="s">
        <v>722</v>
      </c>
      <c r="F6" s="272" t="s">
        <v>723</v>
      </c>
      <c r="G6" s="877"/>
      <c r="H6" s="878"/>
      <c r="I6" s="878"/>
      <c r="J6" s="874"/>
    </row>
    <row r="7" spans="1:11" ht="18.6" customHeight="1">
      <c r="A7" s="882"/>
      <c r="B7" s="883"/>
      <c r="C7" s="753" t="s">
        <v>1080</v>
      </c>
      <c r="D7" s="771"/>
      <c r="E7" s="771"/>
      <c r="F7" s="771"/>
      <c r="G7" s="772"/>
      <c r="H7" s="770" t="s">
        <v>724</v>
      </c>
      <c r="I7" s="770"/>
      <c r="J7" s="770"/>
      <c r="K7" s="34"/>
    </row>
    <row r="8" spans="1:11" ht="15" customHeight="1">
      <c r="A8" s="881" t="s">
        <v>1076</v>
      </c>
      <c r="B8" s="881"/>
      <c r="C8" s="881"/>
      <c r="D8" s="881"/>
      <c r="E8" s="881"/>
      <c r="F8" s="881"/>
      <c r="G8" s="881"/>
      <c r="H8" s="881"/>
      <c r="I8" s="881"/>
      <c r="J8" s="881"/>
      <c r="K8" s="34"/>
    </row>
    <row r="9" spans="1:11" ht="15" customHeight="1">
      <c r="A9" s="726" t="s">
        <v>1077</v>
      </c>
      <c r="B9" s="726"/>
      <c r="C9" s="726"/>
      <c r="D9" s="726"/>
      <c r="E9" s="726"/>
      <c r="F9" s="726"/>
      <c r="G9" s="726"/>
      <c r="H9" s="726"/>
      <c r="I9" s="726"/>
      <c r="J9" s="726"/>
      <c r="K9" s="34"/>
    </row>
    <row r="10" spans="1:11" ht="15" customHeight="1">
      <c r="A10" s="131">
        <v>2010</v>
      </c>
      <c r="B10" s="333" t="s">
        <v>13</v>
      </c>
      <c r="C10" s="132"/>
      <c r="D10" s="132"/>
      <c r="E10" s="132"/>
      <c r="F10" s="132"/>
      <c r="G10" s="132"/>
      <c r="H10" s="132"/>
      <c r="I10" s="132"/>
      <c r="J10" s="133"/>
      <c r="K10" s="34"/>
    </row>
    <row r="11" spans="1:11" s="80" customFormat="1" ht="15" customHeight="1">
      <c r="A11" s="134"/>
      <c r="B11" s="246" t="s">
        <v>14</v>
      </c>
      <c r="C11" s="135"/>
      <c r="D11" s="135"/>
      <c r="E11" s="135"/>
      <c r="F11" s="135"/>
      <c r="G11" s="135"/>
      <c r="H11" s="135"/>
      <c r="I11" s="135"/>
      <c r="J11" s="136"/>
      <c r="K11" s="79"/>
    </row>
    <row r="12" spans="1:14" ht="15" customHeight="1">
      <c r="A12" s="131"/>
      <c r="B12" s="137" t="s">
        <v>15</v>
      </c>
      <c r="C12" s="77">
        <v>1241</v>
      </c>
      <c r="D12" s="77">
        <v>711</v>
      </c>
      <c r="E12" s="77">
        <v>617</v>
      </c>
      <c r="F12" s="77">
        <v>94</v>
      </c>
      <c r="G12" s="77">
        <v>531</v>
      </c>
      <c r="H12" s="332">
        <v>57.3</v>
      </c>
      <c r="I12" s="332">
        <v>49.7</v>
      </c>
      <c r="J12" s="138">
        <v>13.2</v>
      </c>
      <c r="K12" s="34"/>
      <c r="N12" s="80"/>
    </row>
    <row r="13" spans="1:11" ht="15" customHeight="1">
      <c r="A13" s="131"/>
      <c r="B13" s="137" t="s">
        <v>16</v>
      </c>
      <c r="C13" s="77">
        <v>1235</v>
      </c>
      <c r="D13" s="77">
        <v>696</v>
      </c>
      <c r="E13" s="77">
        <v>611</v>
      </c>
      <c r="F13" s="77">
        <v>85</v>
      </c>
      <c r="G13" s="77">
        <v>539</v>
      </c>
      <c r="H13" s="332">
        <v>56.4</v>
      </c>
      <c r="I13" s="332">
        <v>49.5</v>
      </c>
      <c r="J13" s="138">
        <v>12.2</v>
      </c>
      <c r="K13" s="34"/>
    </row>
    <row r="14" spans="1:11" ht="15" customHeight="1">
      <c r="A14" s="131"/>
      <c r="B14" s="137" t="s">
        <v>17</v>
      </c>
      <c r="C14" s="77">
        <v>1199</v>
      </c>
      <c r="D14" s="77">
        <v>672</v>
      </c>
      <c r="E14" s="77">
        <v>599</v>
      </c>
      <c r="F14" s="77">
        <v>73</v>
      </c>
      <c r="G14" s="77">
        <v>527</v>
      </c>
      <c r="H14" s="332">
        <v>56</v>
      </c>
      <c r="I14" s="332">
        <v>50</v>
      </c>
      <c r="J14" s="138">
        <v>10.9</v>
      </c>
      <c r="K14" s="34"/>
    </row>
    <row r="15" spans="1:11" ht="15" customHeight="1">
      <c r="A15" s="131"/>
      <c r="B15" s="137" t="s">
        <v>18</v>
      </c>
      <c r="C15" s="77">
        <v>1209</v>
      </c>
      <c r="D15" s="77">
        <v>690</v>
      </c>
      <c r="E15" s="77">
        <v>609</v>
      </c>
      <c r="F15" s="77">
        <v>80</v>
      </c>
      <c r="G15" s="77">
        <v>519</v>
      </c>
      <c r="H15" s="332">
        <v>57.1</v>
      </c>
      <c r="I15" s="332">
        <v>50.4</v>
      </c>
      <c r="J15" s="138">
        <v>11.6</v>
      </c>
      <c r="K15" s="34"/>
    </row>
    <row r="16" spans="1:11" ht="15" customHeight="1">
      <c r="A16" s="725" t="s">
        <v>1078</v>
      </c>
      <c r="B16" s="725"/>
      <c r="C16" s="725"/>
      <c r="D16" s="725"/>
      <c r="E16" s="725"/>
      <c r="F16" s="725"/>
      <c r="G16" s="725"/>
      <c r="H16" s="725"/>
      <c r="I16" s="725"/>
      <c r="J16" s="725"/>
      <c r="K16" s="34"/>
    </row>
    <row r="17" spans="1:11" ht="15" customHeight="1">
      <c r="A17" s="726" t="s">
        <v>1079</v>
      </c>
      <c r="B17" s="726"/>
      <c r="C17" s="726"/>
      <c r="D17" s="726"/>
      <c r="E17" s="726"/>
      <c r="F17" s="726"/>
      <c r="G17" s="726"/>
      <c r="H17" s="726"/>
      <c r="I17" s="726"/>
      <c r="J17" s="726"/>
      <c r="K17" s="34"/>
    </row>
    <row r="18" spans="1:11" ht="15" customHeight="1">
      <c r="A18" s="131">
        <v>2010</v>
      </c>
      <c r="B18" s="333" t="s">
        <v>13</v>
      </c>
      <c r="C18" s="132"/>
      <c r="D18" s="132"/>
      <c r="E18" s="132"/>
      <c r="F18" s="132"/>
      <c r="G18" s="132"/>
      <c r="H18" s="132"/>
      <c r="I18" s="132"/>
      <c r="J18" s="133"/>
      <c r="K18" s="34"/>
    </row>
    <row r="19" spans="1:12" s="80" customFormat="1" ht="15" customHeight="1">
      <c r="A19" s="134"/>
      <c r="B19" s="246" t="s">
        <v>14</v>
      </c>
      <c r="C19" s="135"/>
      <c r="D19" s="135"/>
      <c r="E19" s="135"/>
      <c r="F19" s="135"/>
      <c r="G19" s="135"/>
      <c r="H19" s="135"/>
      <c r="I19" s="135"/>
      <c r="J19" s="136"/>
      <c r="K19" s="79"/>
      <c r="L19" s="20"/>
    </row>
    <row r="20" spans="1:11" ht="15" customHeight="1">
      <c r="A20" s="131"/>
      <c r="B20" s="137" t="s">
        <v>15</v>
      </c>
      <c r="C20" s="77">
        <v>378</v>
      </c>
      <c r="D20" s="77">
        <v>81</v>
      </c>
      <c r="E20" s="77">
        <v>72</v>
      </c>
      <c r="F20" s="77">
        <v>9</v>
      </c>
      <c r="G20" s="77">
        <v>297</v>
      </c>
      <c r="H20" s="332">
        <v>21.4</v>
      </c>
      <c r="I20" s="332">
        <v>19</v>
      </c>
      <c r="J20" s="138">
        <v>11.1</v>
      </c>
      <c r="K20" s="34"/>
    </row>
    <row r="21" spans="1:11" ht="15" customHeight="1">
      <c r="A21" s="131"/>
      <c r="B21" s="137" t="s">
        <v>16</v>
      </c>
      <c r="C21" s="77">
        <v>395</v>
      </c>
      <c r="D21" s="77">
        <v>83</v>
      </c>
      <c r="E21" s="77">
        <v>76</v>
      </c>
      <c r="F21" s="77">
        <v>7</v>
      </c>
      <c r="G21" s="77">
        <v>312</v>
      </c>
      <c r="H21" s="332">
        <v>21</v>
      </c>
      <c r="I21" s="332">
        <v>19.2</v>
      </c>
      <c r="J21" s="138">
        <v>8.4</v>
      </c>
      <c r="K21" s="34"/>
    </row>
    <row r="22" spans="1:11" ht="15" customHeight="1">
      <c r="A22" s="131"/>
      <c r="B22" s="137" t="s">
        <v>17</v>
      </c>
      <c r="C22" s="77">
        <v>407</v>
      </c>
      <c r="D22" s="77">
        <v>92</v>
      </c>
      <c r="E22" s="77">
        <v>86</v>
      </c>
      <c r="F22" s="77">
        <v>6</v>
      </c>
      <c r="G22" s="77">
        <v>315</v>
      </c>
      <c r="H22" s="332">
        <v>22.6</v>
      </c>
      <c r="I22" s="332">
        <v>21.1</v>
      </c>
      <c r="J22" s="138">
        <v>6.5</v>
      </c>
      <c r="K22" s="34"/>
    </row>
    <row r="23" spans="1:11" ht="15" customHeight="1">
      <c r="A23" s="131"/>
      <c r="B23" s="137" t="s">
        <v>18</v>
      </c>
      <c r="C23" s="77">
        <v>399</v>
      </c>
      <c r="D23" s="77">
        <v>99</v>
      </c>
      <c r="E23" s="77">
        <v>91</v>
      </c>
      <c r="F23" s="77">
        <v>8</v>
      </c>
      <c r="G23" s="77">
        <v>299</v>
      </c>
      <c r="H23" s="332">
        <v>24.8</v>
      </c>
      <c r="I23" s="332">
        <v>22.8</v>
      </c>
      <c r="J23" s="138">
        <v>8.1</v>
      </c>
      <c r="K23" s="34"/>
    </row>
    <row r="24" spans="1:11" s="18" customFormat="1" ht="15" customHeight="1">
      <c r="A24" s="725" t="s">
        <v>1076</v>
      </c>
      <c r="B24" s="725"/>
      <c r="C24" s="725"/>
      <c r="D24" s="725"/>
      <c r="E24" s="725"/>
      <c r="F24" s="725"/>
      <c r="G24" s="725"/>
      <c r="H24" s="725"/>
      <c r="I24" s="725"/>
      <c r="J24" s="725"/>
      <c r="K24" s="34"/>
    </row>
    <row r="25" spans="1:11" s="18" customFormat="1" ht="15" customHeight="1">
      <c r="A25" s="726" t="s">
        <v>1077</v>
      </c>
      <c r="B25" s="726"/>
      <c r="C25" s="726"/>
      <c r="D25" s="726"/>
      <c r="E25" s="726"/>
      <c r="F25" s="726"/>
      <c r="G25" s="726"/>
      <c r="H25" s="726"/>
      <c r="I25" s="726"/>
      <c r="J25" s="726"/>
      <c r="K25" s="34"/>
    </row>
    <row r="26" spans="1:11" s="80" customFormat="1" ht="15" customHeight="1">
      <c r="A26" s="131">
        <v>2013</v>
      </c>
      <c r="B26" s="333" t="s">
        <v>13</v>
      </c>
      <c r="C26" s="132"/>
      <c r="D26" s="132"/>
      <c r="E26" s="132"/>
      <c r="F26" s="132"/>
      <c r="G26" s="132"/>
      <c r="H26" s="132"/>
      <c r="I26" s="132"/>
      <c r="J26" s="133"/>
      <c r="K26" s="79"/>
    </row>
    <row r="27" spans="1:11" ht="15" customHeight="1">
      <c r="A27" s="134"/>
      <c r="B27" s="246" t="s">
        <v>14</v>
      </c>
      <c r="C27" s="135"/>
      <c r="D27" s="135"/>
      <c r="E27" s="135"/>
      <c r="F27" s="135"/>
      <c r="G27" s="135"/>
      <c r="H27" s="135"/>
      <c r="I27" s="135"/>
      <c r="J27" s="136"/>
      <c r="K27" s="34"/>
    </row>
    <row r="28" spans="1:11" ht="15" customHeight="1">
      <c r="A28" s="131"/>
      <c r="B28" s="137" t="s">
        <v>15</v>
      </c>
      <c r="C28" s="77">
        <v>1139</v>
      </c>
      <c r="D28" s="77">
        <v>620</v>
      </c>
      <c r="E28" s="77">
        <v>525</v>
      </c>
      <c r="F28" s="77">
        <v>95</v>
      </c>
      <c r="G28" s="77">
        <v>519</v>
      </c>
      <c r="H28" s="332">
        <v>54.4</v>
      </c>
      <c r="I28" s="332">
        <v>46.1</v>
      </c>
      <c r="J28" s="138">
        <v>15.3</v>
      </c>
      <c r="K28" s="34"/>
    </row>
    <row r="29" spans="1:11" ht="15" customHeight="1">
      <c r="A29" s="131"/>
      <c r="B29" s="137" t="s">
        <v>16</v>
      </c>
      <c r="C29" s="77">
        <v>1168</v>
      </c>
      <c r="D29" s="77">
        <v>642</v>
      </c>
      <c r="E29" s="77">
        <v>550</v>
      </c>
      <c r="F29" s="77">
        <v>92</v>
      </c>
      <c r="G29" s="77">
        <v>526</v>
      </c>
      <c r="H29" s="332">
        <v>55</v>
      </c>
      <c r="I29" s="332">
        <v>47.1</v>
      </c>
      <c r="J29" s="138">
        <v>14.3</v>
      </c>
      <c r="K29" s="34"/>
    </row>
    <row r="30" spans="1:11" ht="15" customHeight="1">
      <c r="A30" s="131"/>
      <c r="B30" s="137" t="s">
        <v>17</v>
      </c>
      <c r="C30" s="77">
        <v>1139</v>
      </c>
      <c r="D30" s="77">
        <v>635</v>
      </c>
      <c r="E30" s="77">
        <v>564</v>
      </c>
      <c r="F30" s="77">
        <v>72</v>
      </c>
      <c r="G30" s="77">
        <v>503</v>
      </c>
      <c r="H30" s="332">
        <v>55.8</v>
      </c>
      <c r="I30" s="332">
        <v>49.5</v>
      </c>
      <c r="J30" s="138">
        <v>11.3</v>
      </c>
      <c r="K30" s="34"/>
    </row>
    <row r="31" spans="1:11" ht="15" customHeight="1">
      <c r="A31" s="131"/>
      <c r="B31" s="137" t="s">
        <v>18</v>
      </c>
      <c r="C31" s="77">
        <v>1165</v>
      </c>
      <c r="D31" s="77">
        <v>650</v>
      </c>
      <c r="E31" s="77">
        <v>577</v>
      </c>
      <c r="F31" s="77">
        <v>73</v>
      </c>
      <c r="G31" s="77">
        <v>515</v>
      </c>
      <c r="H31" s="332">
        <v>55.8</v>
      </c>
      <c r="I31" s="332">
        <v>49.5</v>
      </c>
      <c r="J31" s="138">
        <v>11.2</v>
      </c>
      <c r="K31" s="34"/>
    </row>
    <row r="32" spans="1:11" s="80" customFormat="1" ht="15" customHeight="1">
      <c r="A32" s="725" t="s">
        <v>1078</v>
      </c>
      <c r="B32" s="725"/>
      <c r="C32" s="725"/>
      <c r="D32" s="725"/>
      <c r="E32" s="725"/>
      <c r="F32" s="725"/>
      <c r="G32" s="725"/>
      <c r="H32" s="725"/>
      <c r="I32" s="725"/>
      <c r="J32" s="725"/>
      <c r="K32" s="79"/>
    </row>
    <row r="33" spans="1:11" s="80" customFormat="1" ht="15" customHeight="1">
      <c r="A33" s="726" t="s">
        <v>1079</v>
      </c>
      <c r="B33" s="726"/>
      <c r="C33" s="726"/>
      <c r="D33" s="726"/>
      <c r="E33" s="726"/>
      <c r="F33" s="726"/>
      <c r="G33" s="726"/>
      <c r="H33" s="726"/>
      <c r="I33" s="726"/>
      <c r="J33" s="726"/>
      <c r="K33" s="79"/>
    </row>
    <row r="34" spans="1:11" ht="15" customHeight="1">
      <c r="A34" s="131">
        <v>2013</v>
      </c>
      <c r="B34" s="333" t="s">
        <v>13</v>
      </c>
      <c r="C34" s="132"/>
      <c r="D34" s="132"/>
      <c r="E34" s="132"/>
      <c r="F34" s="132"/>
      <c r="G34" s="132"/>
      <c r="H34" s="132"/>
      <c r="I34" s="132"/>
      <c r="J34" s="133"/>
      <c r="K34" s="34"/>
    </row>
    <row r="35" spans="1:11" ht="15" customHeight="1">
      <c r="A35" s="134"/>
      <c r="B35" s="246" t="s">
        <v>14</v>
      </c>
      <c r="C35" s="135"/>
      <c r="D35" s="135"/>
      <c r="E35" s="135"/>
      <c r="F35" s="135"/>
      <c r="G35" s="135"/>
      <c r="H35" s="135"/>
      <c r="I35" s="135"/>
      <c r="J35" s="136"/>
      <c r="K35" s="34"/>
    </row>
    <row r="36" spans="1:11" ht="15" customHeight="1">
      <c r="A36" s="131"/>
      <c r="B36" s="137" t="s">
        <v>15</v>
      </c>
      <c r="C36" s="77">
        <v>415</v>
      </c>
      <c r="D36" s="77">
        <v>99</v>
      </c>
      <c r="E36" s="77">
        <v>91</v>
      </c>
      <c r="F36" s="77">
        <v>8</v>
      </c>
      <c r="G36" s="77">
        <v>316</v>
      </c>
      <c r="H36" s="332">
        <v>23.9</v>
      </c>
      <c r="I36" s="332">
        <v>21.9</v>
      </c>
      <c r="J36" s="138">
        <v>8.1</v>
      </c>
      <c r="K36" s="34"/>
    </row>
    <row r="37" spans="1:11" ht="15" customHeight="1">
      <c r="A37" s="131"/>
      <c r="B37" s="137" t="s">
        <v>16</v>
      </c>
      <c r="C37" s="77">
        <v>428</v>
      </c>
      <c r="D37" s="77">
        <v>98</v>
      </c>
      <c r="E37" s="77">
        <v>90</v>
      </c>
      <c r="F37" s="77">
        <v>8</v>
      </c>
      <c r="G37" s="77">
        <v>330</v>
      </c>
      <c r="H37" s="332">
        <v>22.9</v>
      </c>
      <c r="I37" s="332">
        <v>21</v>
      </c>
      <c r="J37" s="138">
        <v>8.2</v>
      </c>
      <c r="K37" s="34"/>
    </row>
    <row r="38" spans="1:10" ht="15" customHeight="1">
      <c r="A38" s="131"/>
      <c r="B38" s="137" t="s">
        <v>17</v>
      </c>
      <c r="C38" s="77">
        <v>425</v>
      </c>
      <c r="D38" s="77">
        <v>102</v>
      </c>
      <c r="E38" s="77">
        <v>95</v>
      </c>
      <c r="F38" s="77">
        <v>6</v>
      </c>
      <c r="G38" s="77">
        <v>324</v>
      </c>
      <c r="H38" s="332">
        <v>24</v>
      </c>
      <c r="I38" s="332">
        <v>22.4</v>
      </c>
      <c r="J38" s="138">
        <v>5.9</v>
      </c>
    </row>
    <row r="39" spans="1:10" ht="15" customHeight="1">
      <c r="A39" s="131"/>
      <c r="B39" s="137" t="s">
        <v>18</v>
      </c>
      <c r="C39" s="77">
        <v>431</v>
      </c>
      <c r="D39" s="77">
        <v>108</v>
      </c>
      <c r="E39" s="77">
        <v>101</v>
      </c>
      <c r="F39" s="77">
        <v>7</v>
      </c>
      <c r="G39" s="77">
        <v>323</v>
      </c>
      <c r="H39" s="332">
        <v>25.1</v>
      </c>
      <c r="I39" s="332">
        <v>23.4</v>
      </c>
      <c r="J39" s="138">
        <v>6.5</v>
      </c>
    </row>
    <row r="40" spans="1:10" s="18" customFormat="1" ht="15" customHeight="1">
      <c r="A40" s="725" t="s">
        <v>1076</v>
      </c>
      <c r="B40" s="725"/>
      <c r="C40" s="725"/>
      <c r="D40" s="725"/>
      <c r="E40" s="725"/>
      <c r="F40" s="725"/>
      <c r="G40" s="725"/>
      <c r="H40" s="725"/>
      <c r="I40" s="725"/>
      <c r="J40" s="725"/>
    </row>
    <row r="41" spans="1:10" s="18" customFormat="1" ht="15" customHeight="1">
      <c r="A41" s="726" t="s">
        <v>1077</v>
      </c>
      <c r="B41" s="726"/>
      <c r="C41" s="726"/>
      <c r="D41" s="726"/>
      <c r="E41" s="726"/>
      <c r="F41" s="726"/>
      <c r="G41" s="726"/>
      <c r="H41" s="726"/>
      <c r="I41" s="726"/>
      <c r="J41" s="726"/>
    </row>
    <row r="42" spans="1:10" ht="15" customHeight="1">
      <c r="A42" s="131">
        <v>2015</v>
      </c>
      <c r="B42" s="333" t="s">
        <v>13</v>
      </c>
      <c r="C42" s="132"/>
      <c r="D42" s="132"/>
      <c r="E42" s="132"/>
      <c r="F42" s="132"/>
      <c r="G42" s="132"/>
      <c r="H42" s="132"/>
      <c r="I42" s="132"/>
      <c r="J42" s="133"/>
    </row>
    <row r="43" spans="1:10" ht="15" customHeight="1">
      <c r="A43" s="134"/>
      <c r="B43" s="246" t="s">
        <v>14</v>
      </c>
      <c r="C43" s="135"/>
      <c r="D43" s="135"/>
      <c r="E43" s="135"/>
      <c r="F43" s="135"/>
      <c r="G43" s="135"/>
      <c r="H43" s="135"/>
      <c r="I43" s="135"/>
      <c r="J43" s="136"/>
    </row>
    <row r="44" spans="1:10" ht="15" customHeight="1">
      <c r="A44" s="131"/>
      <c r="B44" s="137" t="s">
        <v>15</v>
      </c>
      <c r="C44" s="77">
        <v>1172</v>
      </c>
      <c r="D44" s="77">
        <v>643</v>
      </c>
      <c r="E44" s="77">
        <v>571</v>
      </c>
      <c r="F44" s="77">
        <v>72</v>
      </c>
      <c r="G44" s="77">
        <v>529</v>
      </c>
      <c r="H44" s="332">
        <v>54.9</v>
      </c>
      <c r="I44" s="332">
        <v>48.7</v>
      </c>
      <c r="J44" s="138">
        <v>11.2</v>
      </c>
    </row>
    <row r="45" spans="1:10" ht="15" customHeight="1">
      <c r="A45" s="131"/>
      <c r="B45" s="137" t="s">
        <v>16</v>
      </c>
      <c r="C45" s="77">
        <v>1146</v>
      </c>
      <c r="D45" s="77">
        <v>630</v>
      </c>
      <c r="E45" s="77">
        <v>562</v>
      </c>
      <c r="F45" s="77">
        <v>69</v>
      </c>
      <c r="G45" s="77">
        <v>515</v>
      </c>
      <c r="H45" s="332">
        <v>55</v>
      </c>
      <c r="I45" s="332">
        <v>49</v>
      </c>
      <c r="J45" s="138">
        <v>11</v>
      </c>
    </row>
    <row r="46" spans="1:10" ht="15" customHeight="1">
      <c r="A46" s="131"/>
      <c r="B46" s="137" t="s">
        <v>17</v>
      </c>
      <c r="C46" s="77">
        <v>1163</v>
      </c>
      <c r="D46" s="77">
        <v>656</v>
      </c>
      <c r="E46" s="77">
        <v>601</v>
      </c>
      <c r="F46" s="77">
        <v>55</v>
      </c>
      <c r="G46" s="77">
        <v>507</v>
      </c>
      <c r="H46" s="332">
        <v>56.4</v>
      </c>
      <c r="I46" s="332">
        <v>51.7</v>
      </c>
      <c r="J46" s="138">
        <v>8.4</v>
      </c>
    </row>
    <row r="47" spans="1:10" ht="15" customHeight="1">
      <c r="A47" s="131"/>
      <c r="B47" s="137" t="s">
        <v>18</v>
      </c>
      <c r="C47" s="77">
        <v>1188</v>
      </c>
      <c r="D47" s="77">
        <v>685</v>
      </c>
      <c r="E47" s="77">
        <v>618</v>
      </c>
      <c r="F47" s="77">
        <v>67</v>
      </c>
      <c r="G47" s="77">
        <v>503</v>
      </c>
      <c r="H47" s="332">
        <v>57.7</v>
      </c>
      <c r="I47" s="332">
        <v>52</v>
      </c>
      <c r="J47" s="138">
        <v>9.8</v>
      </c>
    </row>
    <row r="48" spans="1:10" s="18" customFormat="1" ht="15" customHeight="1">
      <c r="A48" s="725" t="s">
        <v>1078</v>
      </c>
      <c r="B48" s="725"/>
      <c r="C48" s="725"/>
      <c r="D48" s="725"/>
      <c r="E48" s="725"/>
      <c r="F48" s="725"/>
      <c r="G48" s="725"/>
      <c r="H48" s="725"/>
      <c r="I48" s="725"/>
      <c r="J48" s="725"/>
    </row>
    <row r="49" spans="1:10" s="18" customFormat="1" ht="15" customHeight="1">
      <c r="A49" s="726" t="s">
        <v>1079</v>
      </c>
      <c r="B49" s="726"/>
      <c r="C49" s="726"/>
      <c r="D49" s="726"/>
      <c r="E49" s="726"/>
      <c r="F49" s="726"/>
      <c r="G49" s="726"/>
      <c r="H49" s="726"/>
      <c r="I49" s="726"/>
      <c r="J49" s="726"/>
    </row>
    <row r="50" spans="1:12" ht="15" customHeight="1">
      <c r="A50" s="131">
        <v>2015</v>
      </c>
      <c r="B50" s="333" t="s">
        <v>13</v>
      </c>
      <c r="C50" s="132"/>
      <c r="D50" s="132"/>
      <c r="E50" s="132"/>
      <c r="F50" s="132"/>
      <c r="G50" s="132"/>
      <c r="H50" s="132"/>
      <c r="I50" s="132"/>
      <c r="J50" s="133"/>
      <c r="L50" s="18"/>
    </row>
    <row r="51" spans="1:12" ht="15" customHeight="1">
      <c r="A51" s="134"/>
      <c r="B51" s="246" t="s">
        <v>14</v>
      </c>
      <c r="C51" s="135"/>
      <c r="D51" s="135"/>
      <c r="E51" s="135"/>
      <c r="F51" s="135"/>
      <c r="G51" s="135"/>
      <c r="H51" s="135"/>
      <c r="I51" s="135"/>
      <c r="J51" s="136"/>
      <c r="L51" s="18"/>
    </row>
    <row r="52" spans="1:12" ht="15" customHeight="1">
      <c r="A52" s="131"/>
      <c r="B52" s="137" t="s">
        <v>15</v>
      </c>
      <c r="C52" s="77">
        <v>436</v>
      </c>
      <c r="D52" s="77">
        <v>113</v>
      </c>
      <c r="E52" s="77">
        <v>109</v>
      </c>
      <c r="F52" s="324" t="s">
        <v>295</v>
      </c>
      <c r="G52" s="77">
        <v>323</v>
      </c>
      <c r="H52" s="332">
        <v>25.9</v>
      </c>
      <c r="I52" s="332">
        <v>25</v>
      </c>
      <c r="J52" s="75" t="s">
        <v>295</v>
      </c>
      <c r="L52" s="18"/>
    </row>
    <row r="53" spans="1:12" ht="15" customHeight="1">
      <c r="A53" s="131"/>
      <c r="B53" s="137" t="s">
        <v>16</v>
      </c>
      <c r="C53" s="77">
        <v>419</v>
      </c>
      <c r="D53" s="77">
        <v>103</v>
      </c>
      <c r="E53" s="77">
        <v>97</v>
      </c>
      <c r="F53" s="324" t="s">
        <v>295</v>
      </c>
      <c r="G53" s="77">
        <v>316</v>
      </c>
      <c r="H53" s="332">
        <v>24.6</v>
      </c>
      <c r="I53" s="332">
        <v>23.2</v>
      </c>
      <c r="J53" s="75" t="s">
        <v>295</v>
      </c>
      <c r="L53" s="18"/>
    </row>
    <row r="54" spans="1:12" ht="15" customHeight="1">
      <c r="A54" s="131"/>
      <c r="B54" s="137" t="s">
        <v>17</v>
      </c>
      <c r="C54" s="77">
        <v>432</v>
      </c>
      <c r="D54" s="77">
        <v>105</v>
      </c>
      <c r="E54" s="77">
        <v>101</v>
      </c>
      <c r="F54" s="324" t="s">
        <v>295</v>
      </c>
      <c r="G54" s="77">
        <v>328</v>
      </c>
      <c r="H54" s="332">
        <v>24.3</v>
      </c>
      <c r="I54" s="332">
        <v>23.4</v>
      </c>
      <c r="J54" s="75" t="s">
        <v>295</v>
      </c>
      <c r="L54" s="18"/>
    </row>
    <row r="55" spans="1:12" ht="15" customHeight="1">
      <c r="A55" s="131"/>
      <c r="B55" s="137" t="s">
        <v>18</v>
      </c>
      <c r="C55" s="77">
        <v>429</v>
      </c>
      <c r="D55" s="77">
        <v>114</v>
      </c>
      <c r="E55" s="77">
        <v>110</v>
      </c>
      <c r="F55" s="324" t="s">
        <v>295</v>
      </c>
      <c r="G55" s="77">
        <v>315</v>
      </c>
      <c r="H55" s="332">
        <v>26.6</v>
      </c>
      <c r="I55" s="332">
        <v>25.6</v>
      </c>
      <c r="J55" s="75" t="s">
        <v>295</v>
      </c>
      <c r="L55" s="18"/>
    </row>
    <row r="56" spans="1:10" s="18" customFormat="1" ht="15" customHeight="1">
      <c r="A56" s="725" t="s">
        <v>1076</v>
      </c>
      <c r="B56" s="725"/>
      <c r="C56" s="725"/>
      <c r="D56" s="725"/>
      <c r="E56" s="725"/>
      <c r="F56" s="725"/>
      <c r="G56" s="725"/>
      <c r="H56" s="725"/>
      <c r="I56" s="725"/>
      <c r="J56" s="725"/>
    </row>
    <row r="57" spans="1:10" s="18" customFormat="1" ht="15" customHeight="1">
      <c r="A57" s="726" t="s">
        <v>1077</v>
      </c>
      <c r="B57" s="726"/>
      <c r="C57" s="726"/>
      <c r="D57" s="726"/>
      <c r="E57" s="726"/>
      <c r="F57" s="726"/>
      <c r="G57" s="726"/>
      <c r="H57" s="726"/>
      <c r="I57" s="726"/>
      <c r="J57" s="726"/>
    </row>
    <row r="58" spans="1:12" ht="15" customHeight="1">
      <c r="A58" s="131">
        <v>2018</v>
      </c>
      <c r="B58" s="333" t="s">
        <v>13</v>
      </c>
      <c r="C58" s="132"/>
      <c r="D58" s="132"/>
      <c r="E58" s="132"/>
      <c r="F58" s="132"/>
      <c r="G58" s="132"/>
      <c r="H58" s="132"/>
      <c r="I58" s="132"/>
      <c r="J58" s="133"/>
      <c r="L58" s="18"/>
    </row>
    <row r="59" spans="1:12" ht="15" customHeight="1">
      <c r="A59" s="134"/>
      <c r="B59" s="246" t="s">
        <v>14</v>
      </c>
      <c r="C59" s="135"/>
      <c r="D59" s="135"/>
      <c r="E59" s="135"/>
      <c r="F59" s="135"/>
      <c r="G59" s="135"/>
      <c r="H59" s="135"/>
      <c r="I59" s="135"/>
      <c r="J59" s="136"/>
      <c r="L59" s="18"/>
    </row>
    <row r="60" spans="1:12" ht="15" customHeight="1">
      <c r="A60" s="131"/>
      <c r="B60" s="137" t="s">
        <v>15</v>
      </c>
      <c r="C60" s="77">
        <v>1010</v>
      </c>
      <c r="D60" s="77">
        <v>542</v>
      </c>
      <c r="E60" s="77">
        <v>498</v>
      </c>
      <c r="F60" s="77">
        <v>44</v>
      </c>
      <c r="G60" s="77">
        <v>468</v>
      </c>
      <c r="H60" s="332">
        <v>53.7</v>
      </c>
      <c r="I60" s="332">
        <v>49.3</v>
      </c>
      <c r="J60" s="138">
        <v>8.1</v>
      </c>
      <c r="L60" s="18"/>
    </row>
    <row r="61" spans="1:12" ht="15" customHeight="1">
      <c r="A61" s="131"/>
      <c r="B61" s="137" t="s">
        <v>16</v>
      </c>
      <c r="C61" s="77">
        <v>1008</v>
      </c>
      <c r="D61" s="77">
        <v>543</v>
      </c>
      <c r="E61" s="77">
        <v>516</v>
      </c>
      <c r="F61" s="77">
        <v>27</v>
      </c>
      <c r="G61" s="77">
        <v>465</v>
      </c>
      <c r="H61" s="332">
        <v>53.9</v>
      </c>
      <c r="I61" s="332">
        <v>51.2</v>
      </c>
      <c r="J61" s="138">
        <v>5</v>
      </c>
      <c r="L61" s="18"/>
    </row>
    <row r="62" spans="1:12" ht="15" customHeight="1">
      <c r="A62" s="131"/>
      <c r="B62" s="137" t="s">
        <v>17</v>
      </c>
      <c r="C62" s="77">
        <v>1007</v>
      </c>
      <c r="D62" s="77">
        <v>539</v>
      </c>
      <c r="E62" s="77">
        <v>511</v>
      </c>
      <c r="F62" s="77">
        <v>28</v>
      </c>
      <c r="G62" s="77">
        <v>468</v>
      </c>
      <c r="H62" s="332">
        <v>53.5</v>
      </c>
      <c r="I62" s="332">
        <v>50.7</v>
      </c>
      <c r="J62" s="138">
        <v>5.2</v>
      </c>
      <c r="L62" s="18"/>
    </row>
    <row r="63" spans="1:12" ht="15" customHeight="1">
      <c r="A63" s="131"/>
      <c r="B63" s="137" t="s">
        <v>18</v>
      </c>
      <c r="C63" s="77">
        <v>1006</v>
      </c>
      <c r="D63" s="77">
        <v>530</v>
      </c>
      <c r="E63" s="77">
        <v>505</v>
      </c>
      <c r="F63" s="77">
        <v>25</v>
      </c>
      <c r="G63" s="77">
        <v>476</v>
      </c>
      <c r="H63" s="332">
        <v>52.7</v>
      </c>
      <c r="I63" s="332">
        <v>50.2</v>
      </c>
      <c r="J63" s="138">
        <v>4.7</v>
      </c>
      <c r="L63" s="18"/>
    </row>
    <row r="64" spans="1:12" ht="15" customHeight="1">
      <c r="A64" s="725" t="s">
        <v>1078</v>
      </c>
      <c r="B64" s="725"/>
      <c r="C64" s="725"/>
      <c r="D64" s="725"/>
      <c r="E64" s="725"/>
      <c r="F64" s="725"/>
      <c r="G64" s="725"/>
      <c r="H64" s="725"/>
      <c r="I64" s="725"/>
      <c r="J64" s="725"/>
      <c r="L64" s="18"/>
    </row>
    <row r="65" spans="1:12" ht="15" customHeight="1">
      <c r="A65" s="726" t="s">
        <v>1079</v>
      </c>
      <c r="B65" s="726"/>
      <c r="C65" s="726"/>
      <c r="D65" s="726"/>
      <c r="E65" s="726"/>
      <c r="F65" s="726"/>
      <c r="G65" s="726"/>
      <c r="H65" s="726"/>
      <c r="I65" s="726"/>
      <c r="J65" s="726"/>
      <c r="L65" s="18"/>
    </row>
    <row r="66" spans="1:12" ht="15" customHeight="1">
      <c r="A66" s="131">
        <v>2018</v>
      </c>
      <c r="B66" s="333" t="s">
        <v>13</v>
      </c>
      <c r="C66" s="132"/>
      <c r="D66" s="132"/>
      <c r="E66" s="132"/>
      <c r="F66" s="132"/>
      <c r="G66" s="132"/>
      <c r="H66" s="132"/>
      <c r="I66" s="132"/>
      <c r="J66" s="133"/>
      <c r="L66" s="18"/>
    </row>
    <row r="67" spans="1:12" ht="15" customHeight="1">
      <c r="A67" s="134"/>
      <c r="B67" s="246" t="s">
        <v>14</v>
      </c>
      <c r="C67" s="135"/>
      <c r="D67" s="135"/>
      <c r="E67" s="135"/>
      <c r="F67" s="135"/>
      <c r="G67" s="135"/>
      <c r="H67" s="135"/>
      <c r="I67" s="135"/>
      <c r="J67" s="136"/>
      <c r="L67" s="18"/>
    </row>
    <row r="68" spans="1:12" ht="15" customHeight="1">
      <c r="A68" s="131"/>
      <c r="B68" s="137" t="s">
        <v>15</v>
      </c>
      <c r="C68" s="77">
        <v>403</v>
      </c>
      <c r="D68" s="77">
        <v>98</v>
      </c>
      <c r="E68" s="77">
        <v>96</v>
      </c>
      <c r="F68" s="324" t="s">
        <v>295</v>
      </c>
      <c r="G68" s="77">
        <v>305</v>
      </c>
      <c r="H68" s="332">
        <v>24.3</v>
      </c>
      <c r="I68" s="332">
        <v>23.8</v>
      </c>
      <c r="J68" s="75" t="s">
        <v>295</v>
      </c>
      <c r="L68" s="18"/>
    </row>
    <row r="69" spans="1:12" ht="15" customHeight="1">
      <c r="A69" s="131"/>
      <c r="B69" s="137" t="s">
        <v>16</v>
      </c>
      <c r="C69" s="77">
        <v>403</v>
      </c>
      <c r="D69" s="77">
        <v>104</v>
      </c>
      <c r="E69" s="77">
        <v>101</v>
      </c>
      <c r="F69" s="324" t="s">
        <v>295</v>
      </c>
      <c r="G69" s="77">
        <v>298</v>
      </c>
      <c r="H69" s="332">
        <v>25.8</v>
      </c>
      <c r="I69" s="332">
        <v>25.1</v>
      </c>
      <c r="J69" s="75" t="s">
        <v>295</v>
      </c>
      <c r="L69" s="18"/>
    </row>
    <row r="70" spans="1:12" ht="15" customHeight="1">
      <c r="A70" s="131"/>
      <c r="B70" s="137" t="s">
        <v>17</v>
      </c>
      <c r="C70" s="77">
        <v>404</v>
      </c>
      <c r="D70" s="77">
        <v>94</v>
      </c>
      <c r="E70" s="77">
        <v>92</v>
      </c>
      <c r="F70" s="324" t="s">
        <v>295</v>
      </c>
      <c r="G70" s="77">
        <v>310</v>
      </c>
      <c r="H70" s="332">
        <v>23.3</v>
      </c>
      <c r="I70" s="332">
        <v>22.8</v>
      </c>
      <c r="J70" s="75" t="s">
        <v>295</v>
      </c>
      <c r="L70" s="18"/>
    </row>
    <row r="71" spans="1:12" ht="15" customHeight="1">
      <c r="A71" s="131"/>
      <c r="B71" s="137" t="s">
        <v>18</v>
      </c>
      <c r="C71" s="77">
        <v>405</v>
      </c>
      <c r="D71" s="77">
        <v>97</v>
      </c>
      <c r="E71" s="77">
        <v>96</v>
      </c>
      <c r="F71" s="324" t="s">
        <v>295</v>
      </c>
      <c r="G71" s="77">
        <v>307</v>
      </c>
      <c r="H71" s="332">
        <v>24</v>
      </c>
      <c r="I71" s="332">
        <v>23.7</v>
      </c>
      <c r="J71" s="75" t="s">
        <v>295</v>
      </c>
      <c r="L71" s="18"/>
    </row>
    <row r="72" ht="15" customHeight="1">
      <c r="L72" s="18"/>
    </row>
    <row r="73" ht="15" customHeight="1">
      <c r="L73" s="18"/>
    </row>
    <row r="74" ht="15">
      <c r="L74" s="18"/>
    </row>
    <row r="75" ht="15">
      <c r="L75" s="18"/>
    </row>
  </sheetData>
  <mergeCells count="27">
    <mergeCell ref="A65:J65"/>
    <mergeCell ref="A25:J25"/>
    <mergeCell ref="A41:J41"/>
    <mergeCell ref="A57:J57"/>
    <mergeCell ref="A17:J17"/>
    <mergeCell ref="A33:J33"/>
    <mergeCell ref="A49:J49"/>
    <mergeCell ref="A64:J64"/>
    <mergeCell ref="A56:J56"/>
    <mergeCell ref="A48:J48"/>
    <mergeCell ref="A40:J40"/>
    <mergeCell ref="I5:I6"/>
    <mergeCell ref="J5:J6"/>
    <mergeCell ref="H7:J7"/>
    <mergeCell ref="D5:F5"/>
    <mergeCell ref="A32:J32"/>
    <mergeCell ref="A24:J24"/>
    <mergeCell ref="A16:J16"/>
    <mergeCell ref="A8:J8"/>
    <mergeCell ref="A9:J9"/>
    <mergeCell ref="A5:B7"/>
    <mergeCell ref="C7:G7"/>
    <mergeCell ref="A1:H1"/>
    <mergeCell ref="A2:H2"/>
    <mergeCell ref="G5:G6"/>
    <mergeCell ref="H5:H6"/>
    <mergeCell ref="C5:C6"/>
  </mergeCells>
  <hyperlinks>
    <hyperlink ref="J3" location="'Spis treści'!A1" display="Powrót do spisu treści"/>
    <hyperlink ref="J4" location="Aneks.xlsx#'Spis treści'!A1" display="Aneks.xlsx#'Spis treści'!A1"/>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workbookViewId="0" topLeftCell="A1">
      <selection activeCell="A1" sqref="A1:H1"/>
    </sheetView>
  </sheetViews>
  <sheetFormatPr defaultColWidth="9.140625" defaultRowHeight="15"/>
  <cols>
    <col min="1" max="1" width="9.140625" style="20" customWidth="1"/>
    <col min="2" max="2" width="30.8515625" style="20" customWidth="1"/>
    <col min="3" max="19" width="12.7109375" style="20" customWidth="1"/>
    <col min="20" max="16384" width="9.140625" style="20" customWidth="1"/>
  </cols>
  <sheetData>
    <row r="1" spans="1:11" ht="33.6" customHeight="1">
      <c r="A1" s="747" t="s">
        <v>781</v>
      </c>
      <c r="B1" s="747"/>
      <c r="C1" s="747"/>
      <c r="D1" s="747"/>
      <c r="E1" s="747"/>
      <c r="F1" s="747"/>
      <c r="G1" s="747"/>
      <c r="H1" s="747"/>
      <c r="I1" s="56"/>
      <c r="J1" s="56"/>
      <c r="K1" s="56"/>
    </row>
    <row r="2" spans="1:14" ht="20.4" customHeight="1">
      <c r="A2" s="747" t="s">
        <v>746</v>
      </c>
      <c r="B2" s="747"/>
      <c r="C2" s="747"/>
      <c r="D2" s="747"/>
      <c r="E2" s="747"/>
      <c r="F2" s="747"/>
      <c r="G2" s="747"/>
      <c r="H2" s="747"/>
      <c r="I2" s="56"/>
      <c r="J2" s="56"/>
      <c r="K2" s="56"/>
      <c r="M2" s="45"/>
      <c r="N2" s="45"/>
    </row>
    <row r="3" spans="1:19" ht="20.4" customHeight="1">
      <c r="A3" s="760" t="s">
        <v>782</v>
      </c>
      <c r="B3" s="760"/>
      <c r="C3" s="760"/>
      <c r="D3" s="760"/>
      <c r="E3" s="760"/>
      <c r="F3" s="760"/>
      <c r="G3" s="760"/>
      <c r="H3" s="760"/>
      <c r="I3" s="46"/>
      <c r="J3" s="46"/>
      <c r="K3" s="46"/>
      <c r="M3" s="45"/>
      <c r="N3" s="45"/>
      <c r="S3" s="19"/>
    </row>
    <row r="4" spans="1:19" ht="20.4" customHeight="1">
      <c r="A4" s="748" t="s">
        <v>1137</v>
      </c>
      <c r="B4" s="748"/>
      <c r="C4" s="748"/>
      <c r="D4" s="748"/>
      <c r="E4" s="748"/>
      <c r="F4" s="748"/>
      <c r="G4" s="748"/>
      <c r="H4" s="748"/>
      <c r="I4" s="46"/>
      <c r="J4" s="46"/>
      <c r="K4" s="46"/>
      <c r="M4" s="45"/>
      <c r="N4" s="45"/>
      <c r="S4" s="19"/>
    </row>
    <row r="5" spans="9:19" ht="20.4" customHeight="1">
      <c r="I5" s="46"/>
      <c r="J5" s="46"/>
      <c r="K5" s="46"/>
      <c r="M5" s="45"/>
      <c r="N5" s="45"/>
      <c r="S5" s="705" t="s">
        <v>590</v>
      </c>
    </row>
    <row r="6" spans="9:19" ht="20.4" customHeight="1">
      <c r="I6" s="46"/>
      <c r="J6" s="46"/>
      <c r="K6" s="46"/>
      <c r="M6" s="45"/>
      <c r="N6" s="45"/>
      <c r="S6" s="706" t="s">
        <v>591</v>
      </c>
    </row>
    <row r="7" spans="1:21" ht="30" customHeight="1">
      <c r="A7" s="754" t="s">
        <v>600</v>
      </c>
      <c r="B7" s="755"/>
      <c r="C7" s="757" t="s">
        <v>959</v>
      </c>
      <c r="D7" s="751" t="s">
        <v>613</v>
      </c>
      <c r="E7" s="751"/>
      <c r="F7" s="751"/>
      <c r="G7" s="751"/>
      <c r="H7" s="751"/>
      <c r="I7" s="751"/>
      <c r="J7" s="751"/>
      <c r="K7" s="752" t="s">
        <v>725</v>
      </c>
      <c r="L7" s="752"/>
      <c r="M7" s="752"/>
      <c r="N7" s="752"/>
      <c r="O7" s="752"/>
      <c r="P7" s="752"/>
      <c r="Q7" s="752"/>
      <c r="R7" s="752"/>
      <c r="S7" s="753"/>
      <c r="T7" s="18"/>
      <c r="U7" s="18"/>
    </row>
    <row r="8" spans="1:21" ht="84" customHeight="1">
      <c r="A8" s="729"/>
      <c r="B8" s="756"/>
      <c r="C8" s="758"/>
      <c r="D8" s="275" t="s">
        <v>760</v>
      </c>
      <c r="E8" s="275" t="s">
        <v>761</v>
      </c>
      <c r="F8" s="275" t="s">
        <v>762</v>
      </c>
      <c r="G8" s="275" t="s">
        <v>763</v>
      </c>
      <c r="H8" s="275" t="s">
        <v>764</v>
      </c>
      <c r="I8" s="275" t="s">
        <v>765</v>
      </c>
      <c r="J8" s="275" t="s">
        <v>766</v>
      </c>
      <c r="K8" s="275" t="s">
        <v>760</v>
      </c>
      <c r="L8" s="275" t="s">
        <v>767</v>
      </c>
      <c r="M8" s="275" t="s">
        <v>768</v>
      </c>
      <c r="N8" s="275" t="s">
        <v>769</v>
      </c>
      <c r="O8" s="275" t="s">
        <v>770</v>
      </c>
      <c r="P8" s="275" t="s">
        <v>771</v>
      </c>
      <c r="Q8" s="275" t="s">
        <v>772</v>
      </c>
      <c r="R8" s="275" t="s">
        <v>773</v>
      </c>
      <c r="S8" s="272" t="s">
        <v>774</v>
      </c>
      <c r="T8" s="18"/>
      <c r="U8" s="18"/>
    </row>
    <row r="9" spans="1:19" s="18" customFormat="1" ht="15" customHeight="1">
      <c r="A9" s="276"/>
      <c r="B9" s="739" t="s">
        <v>6</v>
      </c>
      <c r="C9" s="739"/>
      <c r="D9" s="739"/>
      <c r="E9" s="739"/>
      <c r="F9" s="739"/>
      <c r="G9" s="739"/>
      <c r="H9" s="739"/>
      <c r="I9" s="739"/>
      <c r="J9" s="739"/>
      <c r="K9" s="739"/>
      <c r="L9" s="739"/>
      <c r="M9" s="739"/>
      <c r="N9" s="739"/>
      <c r="O9" s="739"/>
      <c r="P9" s="739"/>
      <c r="Q9" s="739"/>
      <c r="R9" s="739"/>
      <c r="S9" s="739"/>
    </row>
    <row r="10" spans="1:19" s="18" customFormat="1" ht="15" customHeight="1">
      <c r="A10" s="51"/>
      <c r="B10" s="750" t="s">
        <v>756</v>
      </c>
      <c r="C10" s="750"/>
      <c r="D10" s="750"/>
      <c r="E10" s="750"/>
      <c r="F10" s="750"/>
      <c r="G10" s="750"/>
      <c r="H10" s="750"/>
      <c r="I10" s="750"/>
      <c r="J10" s="750"/>
      <c r="K10" s="750"/>
      <c r="L10" s="750"/>
      <c r="M10" s="750"/>
      <c r="N10" s="750"/>
      <c r="O10" s="750"/>
      <c r="P10" s="750"/>
      <c r="Q10" s="750"/>
      <c r="R10" s="750"/>
      <c r="S10" s="750"/>
    </row>
    <row r="11" spans="1:19" s="18" customFormat="1" ht="15" customHeight="1">
      <c r="A11" s="150">
        <v>2010</v>
      </c>
      <c r="B11" s="25" t="s">
        <v>6</v>
      </c>
      <c r="C11" s="307">
        <v>82141</v>
      </c>
      <c r="D11" s="307">
        <v>54534</v>
      </c>
      <c r="E11" s="307">
        <v>13261</v>
      </c>
      <c r="F11" s="307">
        <v>7070</v>
      </c>
      <c r="G11" s="307">
        <v>8708</v>
      </c>
      <c r="H11" s="307">
        <v>7316</v>
      </c>
      <c r="I11" s="307">
        <v>6741</v>
      </c>
      <c r="J11" s="307">
        <v>11438</v>
      </c>
      <c r="K11" s="307">
        <v>27607</v>
      </c>
      <c r="L11" s="307">
        <v>3305</v>
      </c>
      <c r="M11" s="307">
        <v>4871</v>
      </c>
      <c r="N11" s="307">
        <v>1911</v>
      </c>
      <c r="O11" s="307">
        <v>4746</v>
      </c>
      <c r="P11" s="307">
        <v>1657</v>
      </c>
      <c r="Q11" s="307">
        <v>4295</v>
      </c>
      <c r="R11" s="307">
        <v>3773</v>
      </c>
      <c r="S11" s="51">
        <v>3049</v>
      </c>
    </row>
    <row r="12" spans="1:18" s="18" customFormat="1" ht="15" customHeight="1">
      <c r="A12" s="150"/>
      <c r="B12" s="222" t="s">
        <v>756</v>
      </c>
      <c r="C12" s="28"/>
      <c r="D12" s="28"/>
      <c r="E12" s="28"/>
      <c r="F12" s="28"/>
      <c r="G12" s="28"/>
      <c r="H12" s="28"/>
      <c r="I12" s="28"/>
      <c r="J12" s="28"/>
      <c r="K12" s="28"/>
      <c r="L12" s="28"/>
      <c r="M12" s="28"/>
      <c r="N12" s="28"/>
      <c r="O12" s="28"/>
      <c r="P12" s="28"/>
      <c r="Q12" s="28"/>
      <c r="R12" s="28"/>
    </row>
    <row r="13" spans="1:19" s="30" customFormat="1" ht="15" customHeight="1">
      <c r="A13" s="308"/>
      <c r="B13" s="29" t="s">
        <v>551</v>
      </c>
      <c r="C13" s="307">
        <v>7628</v>
      </c>
      <c r="D13" s="307">
        <v>5440</v>
      </c>
      <c r="E13" s="307">
        <v>926</v>
      </c>
      <c r="F13" s="307">
        <v>686</v>
      </c>
      <c r="G13" s="307">
        <v>809</v>
      </c>
      <c r="H13" s="307">
        <v>844</v>
      </c>
      <c r="I13" s="307">
        <v>728</v>
      </c>
      <c r="J13" s="307">
        <v>1447</v>
      </c>
      <c r="K13" s="307">
        <v>2188</v>
      </c>
      <c r="L13" s="307">
        <v>231</v>
      </c>
      <c r="M13" s="307">
        <v>413</v>
      </c>
      <c r="N13" s="309">
        <v>136</v>
      </c>
      <c r="O13" s="307">
        <v>402</v>
      </c>
      <c r="P13" s="307">
        <v>150</v>
      </c>
      <c r="Q13" s="307">
        <v>290</v>
      </c>
      <c r="R13" s="307">
        <v>259</v>
      </c>
      <c r="S13" s="180">
        <v>307</v>
      </c>
    </row>
    <row r="14" spans="1:18" s="30" customFormat="1" ht="15" customHeight="1">
      <c r="A14" s="308"/>
      <c r="B14" s="222" t="s">
        <v>348</v>
      </c>
      <c r="C14" s="28"/>
      <c r="D14" s="28"/>
      <c r="E14" s="28"/>
      <c r="F14" s="28"/>
      <c r="G14" s="28"/>
      <c r="H14" s="28"/>
      <c r="I14" s="28"/>
      <c r="J14" s="28"/>
      <c r="K14" s="28"/>
      <c r="L14" s="28"/>
      <c r="M14" s="28"/>
      <c r="N14" s="28"/>
      <c r="O14" s="28"/>
      <c r="P14" s="28"/>
      <c r="Q14" s="28"/>
      <c r="R14" s="28"/>
    </row>
    <row r="15" spans="1:19" s="18" customFormat="1" ht="15" customHeight="1">
      <c r="A15" s="150"/>
      <c r="B15" s="37" t="s">
        <v>684</v>
      </c>
      <c r="C15" s="28">
        <v>6197</v>
      </c>
      <c r="D15" s="28">
        <v>4443</v>
      </c>
      <c r="E15" s="28">
        <v>744</v>
      </c>
      <c r="F15" s="28">
        <v>555</v>
      </c>
      <c r="G15" s="28">
        <v>678</v>
      </c>
      <c r="H15" s="28">
        <v>704</v>
      </c>
      <c r="I15" s="28">
        <v>611</v>
      </c>
      <c r="J15" s="28">
        <v>1151</v>
      </c>
      <c r="K15" s="28">
        <v>1754</v>
      </c>
      <c r="L15" s="28">
        <v>178</v>
      </c>
      <c r="M15" s="28">
        <v>326</v>
      </c>
      <c r="N15" s="28">
        <v>103</v>
      </c>
      <c r="O15" s="28">
        <v>331</v>
      </c>
      <c r="P15" s="28">
        <v>122</v>
      </c>
      <c r="Q15" s="28">
        <v>235</v>
      </c>
      <c r="R15" s="28">
        <v>211</v>
      </c>
      <c r="S15" s="18">
        <v>248</v>
      </c>
    </row>
    <row r="16" spans="1:18" s="18" customFormat="1" ht="15" customHeight="1">
      <c r="A16" s="150"/>
      <c r="B16" s="247" t="s">
        <v>514</v>
      </c>
      <c r="C16" s="28"/>
      <c r="D16" s="28"/>
      <c r="E16" s="28"/>
      <c r="F16" s="28"/>
      <c r="G16" s="28"/>
      <c r="H16" s="28"/>
      <c r="I16" s="28"/>
      <c r="J16" s="28"/>
      <c r="K16" s="28"/>
      <c r="L16" s="28"/>
      <c r="M16" s="28"/>
      <c r="N16" s="28"/>
      <c r="O16" s="28"/>
      <c r="P16" s="28"/>
      <c r="Q16" s="28"/>
      <c r="R16" s="28"/>
    </row>
    <row r="17" spans="1:19" s="34" customFormat="1" ht="15" customHeight="1">
      <c r="A17" s="150"/>
      <c r="B17" s="31" t="s">
        <v>355</v>
      </c>
      <c r="C17" s="28">
        <v>1431</v>
      </c>
      <c r="D17" s="28">
        <v>997</v>
      </c>
      <c r="E17" s="28">
        <v>182</v>
      </c>
      <c r="F17" s="28">
        <v>131</v>
      </c>
      <c r="G17" s="28">
        <v>131</v>
      </c>
      <c r="H17" s="28">
        <v>140</v>
      </c>
      <c r="I17" s="28">
        <v>117</v>
      </c>
      <c r="J17" s="28">
        <v>296</v>
      </c>
      <c r="K17" s="28">
        <v>434</v>
      </c>
      <c r="L17" s="28">
        <v>53</v>
      </c>
      <c r="M17" s="28">
        <v>87</v>
      </c>
      <c r="N17" s="28">
        <v>33</v>
      </c>
      <c r="O17" s="28">
        <v>71</v>
      </c>
      <c r="P17" s="28">
        <v>28</v>
      </c>
      <c r="Q17" s="28">
        <v>55</v>
      </c>
      <c r="R17" s="28">
        <v>48</v>
      </c>
      <c r="S17" s="34">
        <v>59</v>
      </c>
    </row>
    <row r="18" spans="1:18" s="34" customFormat="1" ht="15" customHeight="1">
      <c r="A18" s="150"/>
      <c r="B18" s="223" t="s">
        <v>356</v>
      </c>
      <c r="C18" s="28"/>
      <c r="D18" s="28"/>
      <c r="E18" s="28"/>
      <c r="F18" s="28"/>
      <c r="G18" s="28"/>
      <c r="H18" s="28"/>
      <c r="I18" s="28"/>
      <c r="J18" s="28"/>
      <c r="K18" s="28"/>
      <c r="L18" s="28"/>
      <c r="M18" s="28"/>
      <c r="N18" s="28"/>
      <c r="O18" s="28"/>
      <c r="P18" s="28"/>
      <c r="Q18" s="28"/>
      <c r="R18" s="28"/>
    </row>
    <row r="19" spans="1:19" s="34" customFormat="1" ht="15" customHeight="1">
      <c r="A19" s="150">
        <v>2013</v>
      </c>
      <c r="B19" s="25" t="s">
        <v>6</v>
      </c>
      <c r="C19" s="307">
        <v>90124</v>
      </c>
      <c r="D19" s="307">
        <v>59003</v>
      </c>
      <c r="E19" s="307">
        <v>15107</v>
      </c>
      <c r="F19" s="307">
        <v>7802</v>
      </c>
      <c r="G19" s="307">
        <v>9249</v>
      </c>
      <c r="H19" s="307">
        <v>7703</v>
      </c>
      <c r="I19" s="307">
        <v>6975</v>
      </c>
      <c r="J19" s="307">
        <v>12167</v>
      </c>
      <c r="K19" s="307">
        <v>31121</v>
      </c>
      <c r="L19" s="307">
        <v>3459</v>
      </c>
      <c r="M19" s="307">
        <v>5454</v>
      </c>
      <c r="N19" s="307">
        <v>2292</v>
      </c>
      <c r="O19" s="307">
        <v>5675</v>
      </c>
      <c r="P19" s="307">
        <v>1886</v>
      </c>
      <c r="Q19" s="307">
        <v>5030</v>
      </c>
      <c r="R19" s="307">
        <v>4153</v>
      </c>
      <c r="S19" s="125">
        <v>3172</v>
      </c>
    </row>
    <row r="20" spans="1:18" s="34" customFormat="1" ht="15" customHeight="1">
      <c r="A20" s="150"/>
      <c r="B20" s="222" t="s">
        <v>756</v>
      </c>
      <c r="C20" s="28"/>
      <c r="D20" s="28"/>
      <c r="E20" s="28"/>
      <c r="F20" s="28"/>
      <c r="G20" s="28"/>
      <c r="H20" s="28"/>
      <c r="I20" s="28"/>
      <c r="J20" s="28"/>
      <c r="K20" s="28"/>
      <c r="L20" s="28"/>
      <c r="M20" s="28"/>
      <c r="N20" s="28"/>
      <c r="O20" s="28"/>
      <c r="P20" s="28"/>
      <c r="Q20" s="28"/>
      <c r="R20" s="28"/>
    </row>
    <row r="21" spans="1:19" s="34" customFormat="1" ht="15" customHeight="1">
      <c r="A21" s="150"/>
      <c r="B21" s="29" t="s">
        <v>551</v>
      </c>
      <c r="C21" s="307">
        <v>11332</v>
      </c>
      <c r="D21" s="307">
        <v>8073</v>
      </c>
      <c r="E21" s="307">
        <v>1616</v>
      </c>
      <c r="F21" s="307">
        <v>931</v>
      </c>
      <c r="G21" s="307">
        <v>1182</v>
      </c>
      <c r="H21" s="307">
        <v>1161</v>
      </c>
      <c r="I21" s="307">
        <v>1068</v>
      </c>
      <c r="J21" s="307">
        <v>2115</v>
      </c>
      <c r="K21" s="307">
        <v>3259</v>
      </c>
      <c r="L21" s="307">
        <v>373</v>
      </c>
      <c r="M21" s="307">
        <v>641</v>
      </c>
      <c r="N21" s="307">
        <v>210</v>
      </c>
      <c r="O21" s="307">
        <v>553</v>
      </c>
      <c r="P21" s="307">
        <v>233</v>
      </c>
      <c r="Q21" s="307">
        <v>475</v>
      </c>
      <c r="R21" s="307">
        <v>431</v>
      </c>
      <c r="S21" s="125">
        <v>343</v>
      </c>
    </row>
    <row r="22" spans="1:18" s="34" customFormat="1" ht="15" customHeight="1">
      <c r="A22" s="150"/>
      <c r="B22" s="222" t="s">
        <v>348</v>
      </c>
      <c r="C22" s="28"/>
      <c r="D22" s="28"/>
      <c r="E22" s="28"/>
      <c r="F22" s="28"/>
      <c r="G22" s="28"/>
      <c r="H22" s="28"/>
      <c r="I22" s="28"/>
      <c r="J22" s="28"/>
      <c r="K22" s="28"/>
      <c r="L22" s="28"/>
      <c r="M22" s="28"/>
      <c r="N22" s="28"/>
      <c r="O22" s="28"/>
      <c r="P22" s="28"/>
      <c r="Q22" s="28"/>
      <c r="R22" s="28"/>
    </row>
    <row r="23" spans="1:19" s="34" customFormat="1" ht="15" customHeight="1">
      <c r="A23" s="308"/>
      <c r="B23" s="37" t="s">
        <v>684</v>
      </c>
      <c r="C23" s="28">
        <v>8685</v>
      </c>
      <c r="D23" s="28">
        <v>6235</v>
      </c>
      <c r="E23" s="28">
        <v>1205</v>
      </c>
      <c r="F23" s="28">
        <v>752</v>
      </c>
      <c r="G23" s="28">
        <v>951</v>
      </c>
      <c r="H23" s="28">
        <v>906</v>
      </c>
      <c r="I23" s="28">
        <v>840</v>
      </c>
      <c r="J23" s="28">
        <v>1581</v>
      </c>
      <c r="K23" s="28">
        <v>2450</v>
      </c>
      <c r="L23" s="28">
        <v>275</v>
      </c>
      <c r="M23" s="28">
        <v>492</v>
      </c>
      <c r="N23" s="28">
        <v>146</v>
      </c>
      <c r="O23" s="28">
        <v>420</v>
      </c>
      <c r="P23" s="28">
        <v>178</v>
      </c>
      <c r="Q23" s="28">
        <v>366</v>
      </c>
      <c r="R23" s="28">
        <v>329</v>
      </c>
      <c r="S23" s="34">
        <v>244</v>
      </c>
    </row>
    <row r="24" spans="1:18" s="34" customFormat="1" ht="15" customHeight="1">
      <c r="A24" s="308"/>
      <c r="B24" s="247" t="s">
        <v>514</v>
      </c>
      <c r="C24" s="28"/>
      <c r="D24" s="28"/>
      <c r="E24" s="28"/>
      <c r="F24" s="28"/>
      <c r="G24" s="28"/>
      <c r="H24" s="28"/>
      <c r="I24" s="28"/>
      <c r="J24" s="28"/>
      <c r="K24" s="28"/>
      <c r="L24" s="28"/>
      <c r="M24" s="28"/>
      <c r="N24" s="28"/>
      <c r="O24" s="28"/>
      <c r="P24" s="28"/>
      <c r="Q24" s="28"/>
      <c r="R24" s="28"/>
    </row>
    <row r="25" spans="1:19" s="34" customFormat="1" ht="15" customHeight="1">
      <c r="A25" s="150"/>
      <c r="B25" s="31" t="s">
        <v>355</v>
      </c>
      <c r="C25" s="28">
        <v>2647</v>
      </c>
      <c r="D25" s="28">
        <v>1838</v>
      </c>
      <c r="E25" s="28">
        <v>411</v>
      </c>
      <c r="F25" s="28">
        <v>179</v>
      </c>
      <c r="G25" s="28">
        <v>231</v>
      </c>
      <c r="H25" s="28">
        <v>255</v>
      </c>
      <c r="I25" s="28">
        <v>228</v>
      </c>
      <c r="J25" s="28">
        <v>534</v>
      </c>
      <c r="K25" s="28">
        <v>809</v>
      </c>
      <c r="L25" s="28">
        <v>98</v>
      </c>
      <c r="M25" s="28">
        <v>149</v>
      </c>
      <c r="N25" s="28">
        <v>64</v>
      </c>
      <c r="O25" s="28">
        <v>133</v>
      </c>
      <c r="P25" s="28">
        <v>55</v>
      </c>
      <c r="Q25" s="28">
        <v>109</v>
      </c>
      <c r="R25" s="28">
        <v>102</v>
      </c>
      <c r="S25" s="34">
        <v>99</v>
      </c>
    </row>
    <row r="26" spans="1:18" s="34" customFormat="1" ht="15" customHeight="1">
      <c r="A26" s="150"/>
      <c r="B26" s="223" t="s">
        <v>356</v>
      </c>
      <c r="C26" s="28"/>
      <c r="D26" s="28"/>
      <c r="E26" s="28"/>
      <c r="F26" s="28"/>
      <c r="G26" s="28"/>
      <c r="H26" s="28"/>
      <c r="I26" s="28"/>
      <c r="J26" s="28"/>
      <c r="K26" s="28"/>
      <c r="L26" s="28"/>
      <c r="M26" s="28"/>
      <c r="N26" s="28"/>
      <c r="O26" s="28"/>
      <c r="P26" s="28"/>
      <c r="Q26" s="28"/>
      <c r="R26" s="28"/>
    </row>
    <row r="27" spans="1:19" s="34" customFormat="1" ht="15" customHeight="1">
      <c r="A27" s="150">
        <v>2015</v>
      </c>
      <c r="B27" s="25" t="s">
        <v>6</v>
      </c>
      <c r="C27" s="307">
        <v>66131</v>
      </c>
      <c r="D27" s="307">
        <v>43258</v>
      </c>
      <c r="E27" s="307">
        <v>11177</v>
      </c>
      <c r="F27" s="307">
        <v>5244</v>
      </c>
      <c r="G27" s="307">
        <v>6836</v>
      </c>
      <c r="H27" s="307">
        <v>5808</v>
      </c>
      <c r="I27" s="307">
        <v>4815</v>
      </c>
      <c r="J27" s="307">
        <v>9378</v>
      </c>
      <c r="K27" s="307">
        <v>22873</v>
      </c>
      <c r="L27" s="307">
        <v>2581</v>
      </c>
      <c r="M27" s="307">
        <v>4238</v>
      </c>
      <c r="N27" s="307">
        <v>1746</v>
      </c>
      <c r="O27" s="307">
        <v>4681</v>
      </c>
      <c r="P27" s="307">
        <v>1508</v>
      </c>
      <c r="Q27" s="307">
        <v>3229</v>
      </c>
      <c r="R27" s="307">
        <v>3051</v>
      </c>
      <c r="S27" s="125">
        <v>1839</v>
      </c>
    </row>
    <row r="28" spans="1:18" s="34" customFormat="1" ht="15" customHeight="1">
      <c r="A28" s="150"/>
      <c r="B28" s="222" t="s">
        <v>756</v>
      </c>
      <c r="C28" s="28"/>
      <c r="D28" s="28"/>
      <c r="E28" s="28"/>
      <c r="F28" s="28"/>
      <c r="G28" s="28"/>
      <c r="H28" s="28"/>
      <c r="I28" s="28"/>
      <c r="J28" s="28"/>
      <c r="K28" s="28"/>
      <c r="L28" s="28"/>
      <c r="M28" s="28"/>
      <c r="N28" s="28"/>
      <c r="O28" s="28"/>
      <c r="P28" s="28"/>
      <c r="Q28" s="28"/>
      <c r="R28" s="28"/>
    </row>
    <row r="29" spans="1:19" s="34" customFormat="1" ht="15" customHeight="1">
      <c r="A29" s="150"/>
      <c r="B29" s="29" t="s">
        <v>551</v>
      </c>
      <c r="C29" s="307">
        <v>10176</v>
      </c>
      <c r="D29" s="307">
        <v>7336</v>
      </c>
      <c r="E29" s="307">
        <v>1504</v>
      </c>
      <c r="F29" s="307">
        <v>829</v>
      </c>
      <c r="G29" s="307">
        <v>1106</v>
      </c>
      <c r="H29" s="307">
        <v>1100</v>
      </c>
      <c r="I29" s="307">
        <v>869</v>
      </c>
      <c r="J29" s="307">
        <v>1928</v>
      </c>
      <c r="K29" s="307">
        <v>2840</v>
      </c>
      <c r="L29" s="307">
        <v>322</v>
      </c>
      <c r="M29" s="307">
        <v>595</v>
      </c>
      <c r="N29" s="307">
        <v>190</v>
      </c>
      <c r="O29" s="307">
        <v>578</v>
      </c>
      <c r="P29" s="307">
        <v>217</v>
      </c>
      <c r="Q29" s="307">
        <v>355</v>
      </c>
      <c r="R29" s="307">
        <v>352</v>
      </c>
      <c r="S29" s="125">
        <v>231</v>
      </c>
    </row>
    <row r="30" spans="1:18" s="34" customFormat="1" ht="15" customHeight="1">
      <c r="A30" s="150"/>
      <c r="B30" s="222" t="s">
        <v>348</v>
      </c>
      <c r="C30" s="28"/>
      <c r="D30" s="28"/>
      <c r="E30" s="28"/>
      <c r="F30" s="28"/>
      <c r="G30" s="28"/>
      <c r="H30" s="28"/>
      <c r="I30" s="28"/>
      <c r="J30" s="28"/>
      <c r="K30" s="28"/>
      <c r="L30" s="28"/>
      <c r="M30" s="28"/>
      <c r="N30" s="28"/>
      <c r="O30" s="28"/>
      <c r="P30" s="28"/>
      <c r="Q30" s="28"/>
      <c r="R30" s="28"/>
    </row>
    <row r="31" spans="1:19" s="34" customFormat="1" ht="15" customHeight="1">
      <c r="A31" s="308"/>
      <c r="B31" s="37" t="s">
        <v>684</v>
      </c>
      <c r="C31" s="28">
        <v>6950</v>
      </c>
      <c r="D31" s="28">
        <v>5058</v>
      </c>
      <c r="E31" s="28">
        <v>1032</v>
      </c>
      <c r="F31" s="28">
        <v>568</v>
      </c>
      <c r="G31" s="28">
        <v>826</v>
      </c>
      <c r="H31" s="28">
        <v>770</v>
      </c>
      <c r="I31" s="28">
        <v>587</v>
      </c>
      <c r="J31" s="28">
        <v>1275</v>
      </c>
      <c r="K31" s="28">
        <v>1892</v>
      </c>
      <c r="L31" s="28">
        <v>211</v>
      </c>
      <c r="M31" s="28">
        <v>404</v>
      </c>
      <c r="N31" s="28">
        <v>132</v>
      </c>
      <c r="O31" s="28">
        <v>394</v>
      </c>
      <c r="P31" s="28">
        <v>132</v>
      </c>
      <c r="Q31" s="28">
        <v>224</v>
      </c>
      <c r="R31" s="28">
        <v>241</v>
      </c>
      <c r="S31" s="34">
        <v>154</v>
      </c>
    </row>
    <row r="32" spans="1:18" s="34" customFormat="1" ht="15" customHeight="1">
      <c r="A32" s="308"/>
      <c r="B32" s="247" t="s">
        <v>514</v>
      </c>
      <c r="C32" s="28"/>
      <c r="D32" s="28"/>
      <c r="E32" s="28"/>
      <c r="F32" s="28"/>
      <c r="G32" s="28"/>
      <c r="H32" s="28"/>
      <c r="I32" s="28"/>
      <c r="J32" s="28"/>
      <c r="K32" s="28"/>
      <c r="L32" s="28"/>
      <c r="M32" s="28"/>
      <c r="N32" s="28"/>
      <c r="O32" s="28"/>
      <c r="P32" s="28"/>
      <c r="Q32" s="28"/>
      <c r="R32" s="28"/>
    </row>
    <row r="33" spans="1:19" s="34" customFormat="1" ht="15" customHeight="1">
      <c r="A33" s="150"/>
      <c r="B33" s="31" t="s">
        <v>355</v>
      </c>
      <c r="C33" s="28">
        <v>3226</v>
      </c>
      <c r="D33" s="28">
        <v>2278</v>
      </c>
      <c r="E33" s="28">
        <v>472</v>
      </c>
      <c r="F33" s="28">
        <v>261</v>
      </c>
      <c r="G33" s="28">
        <v>280</v>
      </c>
      <c r="H33" s="28">
        <v>330</v>
      </c>
      <c r="I33" s="28">
        <v>282</v>
      </c>
      <c r="J33" s="28">
        <v>653</v>
      </c>
      <c r="K33" s="28">
        <v>948</v>
      </c>
      <c r="L33" s="28">
        <v>111</v>
      </c>
      <c r="M33" s="28">
        <v>191</v>
      </c>
      <c r="N33" s="28">
        <v>58</v>
      </c>
      <c r="O33" s="28">
        <v>184</v>
      </c>
      <c r="P33" s="28">
        <v>85</v>
      </c>
      <c r="Q33" s="28">
        <v>131</v>
      </c>
      <c r="R33" s="28">
        <v>111</v>
      </c>
      <c r="S33" s="34">
        <v>77</v>
      </c>
    </row>
    <row r="34" spans="1:18" s="34" customFormat="1" ht="15" customHeight="1">
      <c r="A34" s="150"/>
      <c r="B34" s="223" t="s">
        <v>356</v>
      </c>
      <c r="C34" s="28"/>
      <c r="D34" s="28"/>
      <c r="E34" s="28"/>
      <c r="F34" s="28"/>
      <c r="G34" s="28"/>
      <c r="H34" s="28"/>
      <c r="I34" s="28"/>
      <c r="J34" s="28"/>
      <c r="K34" s="28"/>
      <c r="L34" s="28"/>
      <c r="M34" s="28"/>
      <c r="N34" s="28"/>
      <c r="O34" s="28"/>
      <c r="P34" s="28"/>
      <c r="Q34" s="28"/>
      <c r="R34" s="28"/>
    </row>
    <row r="35" spans="1:19" s="34" customFormat="1" ht="15" customHeight="1">
      <c r="A35" s="150">
        <v>2018</v>
      </c>
      <c r="B35" s="25" t="s">
        <v>6</v>
      </c>
      <c r="C35" s="307">
        <v>44118</v>
      </c>
      <c r="D35" s="307">
        <v>28733</v>
      </c>
      <c r="E35" s="307">
        <v>7957</v>
      </c>
      <c r="F35" s="307">
        <v>3405</v>
      </c>
      <c r="G35" s="307">
        <v>4311</v>
      </c>
      <c r="H35" s="307">
        <v>3901</v>
      </c>
      <c r="I35" s="307">
        <v>3135</v>
      </c>
      <c r="J35" s="307">
        <v>6024</v>
      </c>
      <c r="K35" s="307">
        <v>15385</v>
      </c>
      <c r="L35" s="307">
        <v>1390</v>
      </c>
      <c r="M35" s="307">
        <v>2471</v>
      </c>
      <c r="N35" s="307">
        <v>1222</v>
      </c>
      <c r="O35" s="307">
        <v>3139</v>
      </c>
      <c r="P35" s="307">
        <v>1127</v>
      </c>
      <c r="Q35" s="307">
        <v>2471</v>
      </c>
      <c r="R35" s="307">
        <v>2265</v>
      </c>
      <c r="S35" s="125">
        <v>1300</v>
      </c>
    </row>
    <row r="36" spans="1:18" s="34" customFormat="1" ht="15" customHeight="1">
      <c r="A36" s="308"/>
      <c r="B36" s="222" t="s">
        <v>756</v>
      </c>
      <c r="C36" s="28"/>
      <c r="D36" s="28"/>
      <c r="E36" s="28"/>
      <c r="F36" s="28"/>
      <c r="G36" s="28"/>
      <c r="H36" s="28"/>
      <c r="I36" s="28"/>
      <c r="J36" s="28"/>
      <c r="K36" s="28"/>
      <c r="L36" s="28"/>
      <c r="M36" s="28"/>
      <c r="N36" s="28"/>
      <c r="O36" s="28"/>
      <c r="P36" s="28"/>
      <c r="Q36" s="28"/>
      <c r="R36" s="28"/>
    </row>
    <row r="37" spans="1:19" s="34" customFormat="1" ht="15" customHeight="1">
      <c r="A37" s="308"/>
      <c r="B37" s="29" t="s">
        <v>551</v>
      </c>
      <c r="C37" s="307">
        <v>7146</v>
      </c>
      <c r="D37" s="307">
        <v>4964</v>
      </c>
      <c r="E37" s="307">
        <v>1050</v>
      </c>
      <c r="F37" s="307">
        <v>540</v>
      </c>
      <c r="G37" s="307">
        <v>718</v>
      </c>
      <c r="H37" s="307">
        <v>738</v>
      </c>
      <c r="I37" s="307">
        <v>667</v>
      </c>
      <c r="J37" s="307">
        <v>1251</v>
      </c>
      <c r="K37" s="307">
        <v>2182</v>
      </c>
      <c r="L37" s="307">
        <v>227</v>
      </c>
      <c r="M37" s="307">
        <v>369</v>
      </c>
      <c r="N37" s="307">
        <v>158</v>
      </c>
      <c r="O37" s="307">
        <v>408</v>
      </c>
      <c r="P37" s="307">
        <v>174</v>
      </c>
      <c r="Q37" s="307">
        <v>337</v>
      </c>
      <c r="R37" s="307">
        <v>299</v>
      </c>
      <c r="S37" s="125">
        <v>210</v>
      </c>
    </row>
    <row r="38" spans="1:18" s="34" customFormat="1" ht="15" customHeight="1">
      <c r="A38" s="308"/>
      <c r="B38" s="222" t="s">
        <v>348</v>
      </c>
      <c r="C38" s="28"/>
      <c r="D38" s="28"/>
      <c r="E38" s="28"/>
      <c r="F38" s="28"/>
      <c r="G38" s="28"/>
      <c r="H38" s="28"/>
      <c r="I38" s="28"/>
      <c r="J38" s="28"/>
      <c r="K38" s="28"/>
      <c r="L38" s="28"/>
      <c r="M38" s="28"/>
      <c r="N38" s="28"/>
      <c r="O38" s="28"/>
      <c r="P38" s="28"/>
      <c r="Q38" s="28"/>
      <c r="R38" s="28"/>
    </row>
    <row r="39" spans="1:19" s="34" customFormat="1" ht="15" customHeight="1">
      <c r="A39" s="308"/>
      <c r="B39" s="37" t="s">
        <v>684</v>
      </c>
      <c r="C39" s="28">
        <v>4669</v>
      </c>
      <c r="D39" s="28">
        <v>3304</v>
      </c>
      <c r="E39" s="28">
        <v>680</v>
      </c>
      <c r="F39" s="28">
        <v>384</v>
      </c>
      <c r="G39" s="28">
        <v>490</v>
      </c>
      <c r="H39" s="28">
        <v>496</v>
      </c>
      <c r="I39" s="28">
        <v>438</v>
      </c>
      <c r="J39" s="28">
        <v>816</v>
      </c>
      <c r="K39" s="28">
        <v>1365</v>
      </c>
      <c r="L39" s="28">
        <v>127</v>
      </c>
      <c r="M39" s="28">
        <v>243</v>
      </c>
      <c r="N39" s="28">
        <v>106</v>
      </c>
      <c r="O39" s="28">
        <v>252</v>
      </c>
      <c r="P39" s="28">
        <v>113</v>
      </c>
      <c r="Q39" s="28">
        <v>196</v>
      </c>
      <c r="R39" s="28">
        <v>190</v>
      </c>
      <c r="S39" s="34">
        <v>138</v>
      </c>
    </row>
    <row r="40" spans="1:18" s="34" customFormat="1" ht="15" customHeight="1">
      <c r="A40" s="150"/>
      <c r="B40" s="247" t="s">
        <v>514</v>
      </c>
      <c r="C40" s="28"/>
      <c r="D40" s="28"/>
      <c r="E40" s="28"/>
      <c r="F40" s="28"/>
      <c r="G40" s="28"/>
      <c r="H40" s="28"/>
      <c r="I40" s="28"/>
      <c r="J40" s="28"/>
      <c r="K40" s="28"/>
      <c r="L40" s="28"/>
      <c r="M40" s="28"/>
      <c r="N40" s="28"/>
      <c r="O40" s="28"/>
      <c r="P40" s="28"/>
      <c r="Q40" s="28"/>
      <c r="R40" s="28"/>
    </row>
    <row r="41" spans="1:19" s="34" customFormat="1" ht="15" customHeight="1">
      <c r="A41" s="150"/>
      <c r="B41" s="31" t="s">
        <v>355</v>
      </c>
      <c r="C41" s="28">
        <v>2477</v>
      </c>
      <c r="D41" s="28">
        <v>1660</v>
      </c>
      <c r="E41" s="28">
        <v>370</v>
      </c>
      <c r="F41" s="28">
        <v>156</v>
      </c>
      <c r="G41" s="28">
        <v>228</v>
      </c>
      <c r="H41" s="28">
        <v>242</v>
      </c>
      <c r="I41" s="28">
        <v>229</v>
      </c>
      <c r="J41" s="28">
        <v>435</v>
      </c>
      <c r="K41" s="28">
        <v>817</v>
      </c>
      <c r="L41" s="28">
        <v>100</v>
      </c>
      <c r="M41" s="28">
        <v>126</v>
      </c>
      <c r="N41" s="28">
        <v>52</v>
      </c>
      <c r="O41" s="28">
        <v>156</v>
      </c>
      <c r="P41" s="28">
        <v>61</v>
      </c>
      <c r="Q41" s="28">
        <v>141</v>
      </c>
      <c r="R41" s="28">
        <v>109</v>
      </c>
      <c r="S41" s="34">
        <v>72</v>
      </c>
    </row>
    <row r="42" spans="1:18" s="34" customFormat="1" ht="15" customHeight="1">
      <c r="A42" s="150"/>
      <c r="B42" s="223" t="s">
        <v>356</v>
      </c>
      <c r="C42" s="26"/>
      <c r="D42" s="26"/>
      <c r="E42" s="26"/>
      <c r="F42" s="26"/>
      <c r="G42" s="26"/>
      <c r="H42" s="26"/>
      <c r="I42" s="26"/>
      <c r="J42" s="26"/>
      <c r="K42" s="26"/>
      <c r="L42" s="26"/>
      <c r="M42" s="26"/>
      <c r="N42" s="26"/>
      <c r="O42" s="26"/>
      <c r="P42" s="26"/>
      <c r="Q42" s="26"/>
      <c r="R42" s="26"/>
    </row>
    <row r="43" spans="1:19" s="34" customFormat="1" ht="15" customHeight="1">
      <c r="A43" s="125"/>
      <c r="B43" s="749" t="s">
        <v>7</v>
      </c>
      <c r="C43" s="749"/>
      <c r="D43" s="749"/>
      <c r="E43" s="749"/>
      <c r="F43" s="749"/>
      <c r="G43" s="749"/>
      <c r="H43" s="749"/>
      <c r="I43" s="749"/>
      <c r="J43" s="749"/>
      <c r="K43" s="749"/>
      <c r="L43" s="749"/>
      <c r="M43" s="749"/>
      <c r="N43" s="749"/>
      <c r="O43" s="749"/>
      <c r="P43" s="749"/>
      <c r="Q43" s="749"/>
      <c r="R43" s="749"/>
      <c r="S43" s="749"/>
    </row>
    <row r="44" spans="1:19" s="34" customFormat="1" ht="15" customHeight="1">
      <c r="A44" s="125"/>
      <c r="B44" s="750" t="s">
        <v>8</v>
      </c>
      <c r="C44" s="750"/>
      <c r="D44" s="750"/>
      <c r="E44" s="750"/>
      <c r="F44" s="750"/>
      <c r="G44" s="750"/>
      <c r="H44" s="750"/>
      <c r="I44" s="750"/>
      <c r="J44" s="750"/>
      <c r="K44" s="750"/>
      <c r="L44" s="750"/>
      <c r="M44" s="750"/>
      <c r="N44" s="750"/>
      <c r="O44" s="750"/>
      <c r="P44" s="750"/>
      <c r="Q44" s="750"/>
      <c r="R44" s="750"/>
      <c r="S44" s="750"/>
    </row>
    <row r="45" spans="1:19" s="34" customFormat="1" ht="15" customHeight="1">
      <c r="A45" s="150">
        <v>2010</v>
      </c>
      <c r="B45" s="25" t="s">
        <v>757</v>
      </c>
      <c r="C45" s="307">
        <v>2186</v>
      </c>
      <c r="D45" s="307">
        <v>1607</v>
      </c>
      <c r="E45" s="307">
        <v>208</v>
      </c>
      <c r="F45" s="307">
        <v>205</v>
      </c>
      <c r="G45" s="307">
        <v>247</v>
      </c>
      <c r="H45" s="307">
        <v>273</v>
      </c>
      <c r="I45" s="307">
        <v>217</v>
      </c>
      <c r="J45" s="307">
        <v>457</v>
      </c>
      <c r="K45" s="307">
        <v>579</v>
      </c>
      <c r="L45" s="307">
        <v>57</v>
      </c>
      <c r="M45" s="307">
        <v>133</v>
      </c>
      <c r="N45" s="307">
        <v>28</v>
      </c>
      <c r="O45" s="307">
        <v>103</v>
      </c>
      <c r="P45" s="307">
        <v>39</v>
      </c>
      <c r="Q45" s="307">
        <v>64</v>
      </c>
      <c r="R45" s="307">
        <v>68</v>
      </c>
      <c r="S45" s="51">
        <v>87</v>
      </c>
    </row>
    <row r="46" spans="1:19" s="34" customFormat="1" ht="15" customHeight="1">
      <c r="A46" s="150"/>
      <c r="B46" s="222" t="s">
        <v>758</v>
      </c>
      <c r="C46" s="28"/>
      <c r="D46" s="28"/>
      <c r="E46" s="28"/>
      <c r="F46" s="28"/>
      <c r="G46" s="28"/>
      <c r="H46" s="28"/>
      <c r="I46" s="28"/>
      <c r="J46" s="28"/>
      <c r="K46" s="28"/>
      <c r="L46" s="28"/>
      <c r="M46" s="28"/>
      <c r="N46" s="28"/>
      <c r="O46" s="28"/>
      <c r="P46" s="28"/>
      <c r="Q46" s="28"/>
      <c r="R46" s="28"/>
      <c r="S46" s="18"/>
    </row>
    <row r="47" spans="1:19" s="34" customFormat="1" ht="15" customHeight="1">
      <c r="A47" s="150">
        <v>2013</v>
      </c>
      <c r="B47" s="25" t="s">
        <v>757</v>
      </c>
      <c r="C47" s="307">
        <v>3477</v>
      </c>
      <c r="D47" s="307">
        <v>2589</v>
      </c>
      <c r="E47" s="307">
        <v>444</v>
      </c>
      <c r="F47" s="307">
        <v>311</v>
      </c>
      <c r="G47" s="307">
        <v>402</v>
      </c>
      <c r="H47" s="307">
        <v>383</v>
      </c>
      <c r="I47" s="307">
        <v>337</v>
      </c>
      <c r="J47" s="307">
        <v>712</v>
      </c>
      <c r="K47" s="307">
        <v>888</v>
      </c>
      <c r="L47" s="307">
        <v>85</v>
      </c>
      <c r="M47" s="307">
        <v>214</v>
      </c>
      <c r="N47" s="307">
        <v>47</v>
      </c>
      <c r="O47" s="307">
        <v>157</v>
      </c>
      <c r="P47" s="307">
        <v>60</v>
      </c>
      <c r="Q47" s="307">
        <v>128</v>
      </c>
      <c r="R47" s="307">
        <v>105</v>
      </c>
      <c r="S47" s="51">
        <v>92</v>
      </c>
    </row>
    <row r="48" spans="1:19" s="34" customFormat="1" ht="15" customHeight="1">
      <c r="A48" s="150"/>
      <c r="B48" s="222" t="s">
        <v>758</v>
      </c>
      <c r="C48" s="28"/>
      <c r="D48" s="28"/>
      <c r="E48" s="28"/>
      <c r="F48" s="28"/>
      <c r="G48" s="28"/>
      <c r="H48" s="28"/>
      <c r="I48" s="28"/>
      <c r="J48" s="28"/>
      <c r="K48" s="28"/>
      <c r="L48" s="28"/>
      <c r="M48" s="28"/>
      <c r="N48" s="28"/>
      <c r="O48" s="28"/>
      <c r="P48" s="28"/>
      <c r="Q48" s="28"/>
      <c r="R48" s="28"/>
      <c r="S48" s="18"/>
    </row>
    <row r="49" spans="1:19" s="34" customFormat="1" ht="15" customHeight="1">
      <c r="A49" s="150">
        <v>2015</v>
      </c>
      <c r="B49" s="25" t="s">
        <v>757</v>
      </c>
      <c r="C49" s="307">
        <v>2943</v>
      </c>
      <c r="D49" s="307">
        <v>2203</v>
      </c>
      <c r="E49" s="307">
        <v>387</v>
      </c>
      <c r="F49" s="307">
        <v>269</v>
      </c>
      <c r="G49" s="307">
        <v>354</v>
      </c>
      <c r="H49" s="307">
        <v>346</v>
      </c>
      <c r="I49" s="307">
        <v>244</v>
      </c>
      <c r="J49" s="307">
        <v>603</v>
      </c>
      <c r="K49" s="307">
        <v>740</v>
      </c>
      <c r="L49" s="307">
        <v>67</v>
      </c>
      <c r="M49" s="307">
        <v>182</v>
      </c>
      <c r="N49" s="307">
        <v>41</v>
      </c>
      <c r="O49" s="307">
        <v>142</v>
      </c>
      <c r="P49" s="307">
        <v>57</v>
      </c>
      <c r="Q49" s="307">
        <v>83</v>
      </c>
      <c r="R49" s="307">
        <v>93</v>
      </c>
      <c r="S49" s="125">
        <v>75</v>
      </c>
    </row>
    <row r="50" spans="1:18" s="34" customFormat="1" ht="15" customHeight="1">
      <c r="A50" s="150"/>
      <c r="B50" s="222" t="s">
        <v>758</v>
      </c>
      <c r="C50" s="28"/>
      <c r="D50" s="28"/>
      <c r="E50" s="28"/>
      <c r="F50" s="28"/>
      <c r="G50" s="28"/>
      <c r="H50" s="28"/>
      <c r="I50" s="28"/>
      <c r="J50" s="28"/>
      <c r="K50" s="28"/>
      <c r="L50" s="28"/>
      <c r="M50" s="28"/>
      <c r="N50" s="28"/>
      <c r="O50" s="28"/>
      <c r="P50" s="28"/>
      <c r="Q50" s="28"/>
      <c r="R50" s="28"/>
    </row>
    <row r="51" spans="1:19" s="34" customFormat="1" ht="15" customHeight="1">
      <c r="A51" s="150">
        <v>2018</v>
      </c>
      <c r="B51" s="25" t="s">
        <v>757</v>
      </c>
      <c r="C51" s="307">
        <v>2142</v>
      </c>
      <c r="D51" s="307">
        <v>1529</v>
      </c>
      <c r="E51" s="307">
        <v>297</v>
      </c>
      <c r="F51" s="307">
        <v>199</v>
      </c>
      <c r="G51" s="307">
        <v>232</v>
      </c>
      <c r="H51" s="307">
        <v>230</v>
      </c>
      <c r="I51" s="307">
        <v>224</v>
      </c>
      <c r="J51" s="307">
        <v>347</v>
      </c>
      <c r="K51" s="307">
        <v>613</v>
      </c>
      <c r="L51" s="307">
        <v>52</v>
      </c>
      <c r="M51" s="307">
        <v>121</v>
      </c>
      <c r="N51" s="307">
        <v>51</v>
      </c>
      <c r="O51" s="307">
        <v>102</v>
      </c>
      <c r="P51" s="307">
        <v>57</v>
      </c>
      <c r="Q51" s="307">
        <v>87</v>
      </c>
      <c r="R51" s="307">
        <v>84</v>
      </c>
      <c r="S51" s="125">
        <v>59</v>
      </c>
    </row>
    <row r="52" spans="1:18" ht="15" customHeight="1">
      <c r="A52" s="57"/>
      <c r="B52" s="222" t="s">
        <v>758</v>
      </c>
      <c r="C52" s="28"/>
      <c r="D52" s="28"/>
      <c r="E52" s="28"/>
      <c r="F52" s="28"/>
      <c r="G52" s="28"/>
      <c r="H52" s="28"/>
      <c r="I52" s="28"/>
      <c r="J52" s="28"/>
      <c r="K52" s="28"/>
      <c r="L52" s="28"/>
      <c r="M52" s="28"/>
      <c r="N52" s="28"/>
      <c r="O52" s="28"/>
      <c r="P52" s="28"/>
      <c r="Q52" s="28"/>
      <c r="R52" s="28"/>
    </row>
    <row r="53" spans="1:11" ht="15" customHeight="1">
      <c r="A53" s="70"/>
      <c r="E53" s="52"/>
      <c r="F53" s="52"/>
      <c r="G53" s="52"/>
      <c r="H53" s="52"/>
      <c r="I53" s="52"/>
      <c r="J53" s="52"/>
      <c r="K53" s="52"/>
    </row>
    <row r="54" spans="1:11" ht="15" customHeight="1">
      <c r="A54" s="70"/>
      <c r="E54" s="52"/>
      <c r="F54" s="52"/>
      <c r="G54" s="52"/>
      <c r="H54" s="52"/>
      <c r="I54" s="52"/>
      <c r="J54" s="52"/>
      <c r="K54" s="52"/>
    </row>
    <row r="55" ht="15" customHeight="1">
      <c r="A55" s="70"/>
    </row>
    <row r="56" ht="15" customHeight="1">
      <c r="A56" s="70"/>
    </row>
    <row r="57" ht="15" customHeight="1">
      <c r="A57" s="70"/>
    </row>
    <row r="58" ht="15" customHeight="1">
      <c r="A58" s="70"/>
    </row>
    <row r="59" ht="15" customHeight="1">
      <c r="A59" s="70"/>
    </row>
    <row r="60" ht="15" customHeight="1">
      <c r="A60" s="70"/>
    </row>
    <row r="61" ht="15" customHeight="1">
      <c r="A61" s="70"/>
    </row>
    <row r="62" ht="15" customHeight="1">
      <c r="A62" s="70"/>
    </row>
    <row r="63" ht="15" customHeight="1">
      <c r="A63" s="70"/>
    </row>
    <row r="64" ht="15" customHeight="1">
      <c r="A64" s="70"/>
    </row>
    <row r="65" ht="15" customHeight="1">
      <c r="A65" s="70"/>
    </row>
    <row r="66" ht="15" customHeight="1">
      <c r="A66" s="70"/>
    </row>
    <row r="67" ht="15" customHeight="1">
      <c r="A67" s="71"/>
    </row>
    <row r="68" ht="15">
      <c r="A68" s="71"/>
    </row>
    <row r="69" ht="15">
      <c r="A69" s="71"/>
    </row>
    <row r="70" ht="15">
      <c r="A70" s="71"/>
    </row>
    <row r="71" ht="15">
      <c r="A71" s="71"/>
    </row>
  </sheetData>
  <mergeCells count="12">
    <mergeCell ref="B44:S44"/>
    <mergeCell ref="A1:H1"/>
    <mergeCell ref="A3:H3"/>
    <mergeCell ref="A2:H2"/>
    <mergeCell ref="A4:H4"/>
    <mergeCell ref="A7:B8"/>
    <mergeCell ref="C7:C8"/>
    <mergeCell ref="D7:J7"/>
    <mergeCell ref="K7:S7"/>
    <mergeCell ref="B9:S9"/>
    <mergeCell ref="B10:S10"/>
    <mergeCell ref="B43:S43"/>
  </mergeCells>
  <hyperlinks>
    <hyperlink ref="S5" location="'Spis treści'!A1" display="Powrót do spisu treści"/>
    <hyperlink ref="S6" location="Aneks.xlsx#'Spis treści'!A1" display="Aneks.xlsx#'Spis treści'!A1"/>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8"/>
  <sheetViews>
    <sheetView workbookViewId="0" topLeftCell="A1">
      <selection activeCell="A1" sqref="A1:R1"/>
    </sheetView>
  </sheetViews>
  <sheetFormatPr defaultColWidth="9.140625" defaultRowHeight="15"/>
  <cols>
    <col min="1" max="1" width="9.140625" style="73" customWidth="1"/>
    <col min="2" max="2" width="26.7109375" style="73" customWidth="1"/>
    <col min="3" max="14" width="14.7109375" style="73" customWidth="1"/>
    <col min="15" max="15" width="18.28125" style="73" customWidth="1"/>
    <col min="16" max="21" width="14.7109375" style="73" customWidth="1"/>
    <col min="22" max="38" width="11.140625" style="34" customWidth="1"/>
    <col min="39" max="51" width="9.140625" style="34" customWidth="1"/>
    <col min="52" max="16384" width="9.140625" style="73" customWidth="1"/>
  </cols>
  <sheetData>
    <row r="1" spans="1:21" ht="30" customHeight="1">
      <c r="A1" s="747" t="s">
        <v>289</v>
      </c>
      <c r="B1" s="747"/>
      <c r="C1" s="747"/>
      <c r="D1" s="747"/>
      <c r="E1" s="747"/>
      <c r="F1" s="747"/>
      <c r="G1" s="747"/>
      <c r="H1" s="747"/>
      <c r="I1" s="747"/>
      <c r="J1" s="747"/>
      <c r="K1" s="747"/>
      <c r="L1" s="747"/>
      <c r="M1" s="747"/>
      <c r="N1" s="747"/>
      <c r="O1" s="747"/>
      <c r="P1" s="747"/>
      <c r="Q1" s="747"/>
      <c r="R1" s="747"/>
      <c r="S1" s="139"/>
      <c r="T1" s="139"/>
      <c r="U1" s="139"/>
    </row>
    <row r="2" spans="1:21" ht="20.4" customHeight="1">
      <c r="A2" s="747" t="s">
        <v>746</v>
      </c>
      <c r="B2" s="747"/>
      <c r="C2" s="747"/>
      <c r="D2" s="747"/>
      <c r="E2" s="747"/>
      <c r="F2" s="747"/>
      <c r="G2" s="747"/>
      <c r="H2" s="747"/>
      <c r="I2" s="747"/>
      <c r="J2" s="747"/>
      <c r="K2" s="747"/>
      <c r="L2" s="747"/>
      <c r="M2" s="747"/>
      <c r="N2" s="747"/>
      <c r="O2" s="747"/>
      <c r="P2" s="747"/>
      <c r="Q2" s="747"/>
      <c r="R2" s="747"/>
      <c r="S2" s="255"/>
      <c r="T2" s="255"/>
      <c r="U2" s="255"/>
    </row>
    <row r="3" spans="1:23" ht="20.4" customHeight="1">
      <c r="A3" s="760" t="s">
        <v>240</v>
      </c>
      <c r="B3" s="760"/>
      <c r="C3" s="760"/>
      <c r="D3" s="760"/>
      <c r="E3" s="760"/>
      <c r="F3" s="760"/>
      <c r="G3" s="760"/>
      <c r="H3" s="760"/>
      <c r="I3" s="760"/>
      <c r="J3" s="760"/>
      <c r="K3" s="760"/>
      <c r="L3" s="760"/>
      <c r="M3" s="760"/>
      <c r="N3" s="760"/>
      <c r="O3" s="760"/>
      <c r="P3" s="760"/>
      <c r="Q3" s="760"/>
      <c r="R3" s="760"/>
      <c r="S3" s="139"/>
      <c r="T3" s="139"/>
      <c r="U3" s="45"/>
      <c r="W3" s="19"/>
    </row>
    <row r="4" spans="1:23" ht="20.4" customHeight="1">
      <c r="A4" s="897" t="s">
        <v>1137</v>
      </c>
      <c r="B4" s="897"/>
      <c r="C4" s="207"/>
      <c r="D4" s="207"/>
      <c r="E4" s="207"/>
      <c r="F4" s="207"/>
      <c r="G4" s="207"/>
      <c r="H4" s="207"/>
      <c r="I4" s="207"/>
      <c r="J4" s="207"/>
      <c r="K4" s="207"/>
      <c r="L4" s="207"/>
      <c r="M4" s="207"/>
      <c r="N4" s="207"/>
      <c r="O4" s="207"/>
      <c r="P4" s="207"/>
      <c r="Q4" s="207"/>
      <c r="R4" s="207"/>
      <c r="S4" s="139"/>
      <c r="T4" s="139"/>
      <c r="U4" s="45"/>
      <c r="W4" s="19"/>
    </row>
    <row r="5" spans="19:23" ht="20.4" customHeight="1">
      <c r="S5" s="139"/>
      <c r="T5" s="139"/>
      <c r="U5" s="705" t="s">
        <v>590</v>
      </c>
      <c r="W5" s="19"/>
    </row>
    <row r="6" spans="1:21" ht="20.4" customHeight="1">
      <c r="A6" s="886"/>
      <c r="B6" s="886"/>
      <c r="C6" s="886"/>
      <c r="D6" s="886"/>
      <c r="E6" s="886"/>
      <c r="F6" s="886"/>
      <c r="G6" s="886"/>
      <c r="H6" s="886"/>
      <c r="I6" s="886"/>
      <c r="J6" s="886"/>
      <c r="K6" s="886"/>
      <c r="L6" s="886"/>
      <c r="M6" s="886"/>
      <c r="N6" s="886"/>
      <c r="O6" s="760"/>
      <c r="P6" s="760"/>
      <c r="Q6" s="760"/>
      <c r="R6" s="760"/>
      <c r="S6" s="255"/>
      <c r="T6" s="255"/>
      <c r="U6" s="706" t="s">
        <v>591</v>
      </c>
    </row>
    <row r="7" spans="1:21" ht="24.6" customHeight="1">
      <c r="A7" s="892" t="s">
        <v>726</v>
      </c>
      <c r="B7" s="890"/>
      <c r="C7" s="890" t="s">
        <v>960</v>
      </c>
      <c r="D7" s="887" t="s">
        <v>759</v>
      </c>
      <c r="E7" s="888"/>
      <c r="F7" s="888"/>
      <c r="G7" s="888"/>
      <c r="H7" s="888"/>
      <c r="I7" s="889"/>
      <c r="J7" s="895" t="s">
        <v>727</v>
      </c>
      <c r="K7" s="895" t="s">
        <v>728</v>
      </c>
      <c r="L7" s="895" t="s">
        <v>729</v>
      </c>
      <c r="M7" s="895" t="s">
        <v>730</v>
      </c>
      <c r="N7" s="895" t="s">
        <v>731</v>
      </c>
      <c r="O7" s="895" t="s">
        <v>732</v>
      </c>
      <c r="P7" s="895" t="s">
        <v>733</v>
      </c>
      <c r="Q7" s="895" t="s">
        <v>734</v>
      </c>
      <c r="R7" s="895" t="s">
        <v>735</v>
      </c>
      <c r="S7" s="872" t="s">
        <v>736</v>
      </c>
      <c r="T7" s="872" t="s">
        <v>737</v>
      </c>
      <c r="U7" s="873" t="s">
        <v>738</v>
      </c>
    </row>
    <row r="8" spans="1:36" ht="179.4" customHeight="1">
      <c r="A8" s="893"/>
      <c r="B8" s="894"/>
      <c r="C8" s="891"/>
      <c r="D8" s="140" t="s">
        <v>739</v>
      </c>
      <c r="E8" s="140" t="s">
        <v>19</v>
      </c>
      <c r="F8" s="140" t="s">
        <v>20</v>
      </c>
      <c r="G8" s="140" t="s">
        <v>21</v>
      </c>
      <c r="H8" s="140" t="s">
        <v>22</v>
      </c>
      <c r="I8" s="140" t="s">
        <v>740</v>
      </c>
      <c r="J8" s="895"/>
      <c r="K8" s="895"/>
      <c r="L8" s="895"/>
      <c r="M8" s="895"/>
      <c r="N8" s="895"/>
      <c r="O8" s="895"/>
      <c r="P8" s="895"/>
      <c r="Q8" s="895"/>
      <c r="R8" s="895"/>
      <c r="S8" s="872"/>
      <c r="T8" s="872"/>
      <c r="U8" s="873"/>
      <c r="V8" s="214"/>
      <c r="W8" s="214"/>
      <c r="X8" s="214"/>
      <c r="Y8" s="73"/>
      <c r="Z8" s="73"/>
      <c r="AA8" s="73"/>
      <c r="AB8" s="73"/>
      <c r="AC8" s="214"/>
      <c r="AD8" s="214"/>
      <c r="AE8" s="214"/>
      <c r="AF8" s="214"/>
      <c r="AG8" s="214"/>
      <c r="AH8" s="214"/>
      <c r="AI8" s="214"/>
      <c r="AJ8" s="141"/>
    </row>
    <row r="9" spans="1:53" ht="15" customHeight="1">
      <c r="A9" s="280"/>
      <c r="B9" s="892" t="s">
        <v>6</v>
      </c>
      <c r="C9" s="892"/>
      <c r="D9" s="892"/>
      <c r="E9" s="892"/>
      <c r="F9" s="892"/>
      <c r="G9" s="892"/>
      <c r="H9" s="892"/>
      <c r="I9" s="892"/>
      <c r="J9" s="892"/>
      <c r="K9" s="892"/>
      <c r="L9" s="892"/>
      <c r="M9" s="892"/>
      <c r="N9" s="892"/>
      <c r="O9" s="892"/>
      <c r="P9" s="892"/>
      <c r="Q9" s="892"/>
      <c r="R9" s="892"/>
      <c r="S9" s="892"/>
      <c r="T9" s="892"/>
      <c r="U9" s="892"/>
      <c r="V9" s="142"/>
      <c r="W9" s="142"/>
      <c r="X9" s="142"/>
      <c r="Y9" s="142"/>
      <c r="Z9" s="142"/>
      <c r="AA9" s="73"/>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row>
    <row r="10" spans="2:53" ht="15" customHeight="1">
      <c r="B10" s="896" t="s">
        <v>756</v>
      </c>
      <c r="C10" s="896"/>
      <c r="D10" s="896"/>
      <c r="E10" s="896"/>
      <c r="F10" s="896"/>
      <c r="G10" s="896"/>
      <c r="H10" s="896"/>
      <c r="I10" s="896"/>
      <c r="J10" s="896"/>
      <c r="K10" s="896"/>
      <c r="L10" s="896"/>
      <c r="M10" s="896"/>
      <c r="N10" s="896"/>
      <c r="O10" s="896"/>
      <c r="P10" s="896"/>
      <c r="Q10" s="896"/>
      <c r="R10" s="896"/>
      <c r="S10" s="896"/>
      <c r="T10" s="896"/>
      <c r="U10" s="896"/>
      <c r="V10" s="142"/>
      <c r="W10" s="142"/>
      <c r="X10" s="142"/>
      <c r="Y10" s="142"/>
      <c r="Z10" s="142"/>
      <c r="AA10" s="73"/>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row>
    <row r="11" spans="1:53" s="148" customFormat="1" ht="15" customHeight="1">
      <c r="A11" s="150">
        <v>2010</v>
      </c>
      <c r="B11" s="25" t="s">
        <v>6</v>
      </c>
      <c r="C11" s="335">
        <v>82141</v>
      </c>
      <c r="D11" s="335">
        <v>8957</v>
      </c>
      <c r="E11" s="335">
        <v>16372</v>
      </c>
      <c r="F11" s="335">
        <v>15426</v>
      </c>
      <c r="G11" s="335">
        <v>16159</v>
      </c>
      <c r="H11" s="335">
        <v>13861</v>
      </c>
      <c r="I11" s="335">
        <v>11366</v>
      </c>
      <c r="J11" s="335">
        <v>1880</v>
      </c>
      <c r="K11" s="335">
        <v>41464</v>
      </c>
      <c r="L11" s="335">
        <v>16733</v>
      </c>
      <c r="M11" s="335">
        <v>25968</v>
      </c>
      <c r="N11" s="149">
        <v>41566</v>
      </c>
      <c r="O11" s="149">
        <v>4819</v>
      </c>
      <c r="P11" s="149">
        <v>1444</v>
      </c>
      <c r="Q11" s="149">
        <v>3977</v>
      </c>
      <c r="R11" s="336">
        <v>116</v>
      </c>
      <c r="S11" s="149" t="s">
        <v>347</v>
      </c>
      <c r="T11" s="149" t="s">
        <v>347</v>
      </c>
      <c r="U11" s="147" t="s">
        <v>347</v>
      </c>
      <c r="V11" s="146"/>
      <c r="W11" s="146"/>
      <c r="X11" s="146"/>
      <c r="Y11" s="146"/>
      <c r="Z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row>
    <row r="12" spans="1:53" s="148" customFormat="1" ht="15" customHeight="1">
      <c r="A12" s="150"/>
      <c r="B12" s="222" t="s">
        <v>756</v>
      </c>
      <c r="C12" s="335"/>
      <c r="D12" s="335"/>
      <c r="E12" s="335"/>
      <c r="F12" s="335"/>
      <c r="G12" s="335"/>
      <c r="H12" s="335"/>
      <c r="I12" s="335"/>
      <c r="J12" s="335"/>
      <c r="K12" s="335"/>
      <c r="L12" s="335"/>
      <c r="M12" s="335"/>
      <c r="N12" s="149"/>
      <c r="O12" s="149"/>
      <c r="P12" s="149"/>
      <c r="Q12" s="149"/>
      <c r="R12" s="336"/>
      <c r="S12" s="149"/>
      <c r="T12" s="149"/>
      <c r="U12" s="147"/>
      <c r="V12" s="146"/>
      <c r="W12" s="146"/>
      <c r="X12" s="146"/>
      <c r="Y12" s="146"/>
      <c r="Z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row>
    <row r="13" spans="1:53" s="148" customFormat="1" ht="15" customHeight="1">
      <c r="A13" s="150"/>
      <c r="B13" s="29" t="s">
        <v>551</v>
      </c>
      <c r="C13" s="335">
        <v>7628</v>
      </c>
      <c r="D13" s="335">
        <v>624</v>
      </c>
      <c r="E13" s="335">
        <v>1059</v>
      </c>
      <c r="F13" s="335">
        <v>1022</v>
      </c>
      <c r="G13" s="335">
        <v>1411</v>
      </c>
      <c r="H13" s="335">
        <v>1408</v>
      </c>
      <c r="I13" s="335">
        <v>2104</v>
      </c>
      <c r="J13" s="335">
        <v>407</v>
      </c>
      <c r="K13" s="335">
        <v>4768</v>
      </c>
      <c r="L13" s="335">
        <v>2401</v>
      </c>
      <c r="M13" s="335">
        <v>696</v>
      </c>
      <c r="N13" s="337">
        <v>5539</v>
      </c>
      <c r="O13" s="337">
        <v>80</v>
      </c>
      <c r="P13" s="337">
        <v>240</v>
      </c>
      <c r="Q13" s="337">
        <v>882</v>
      </c>
      <c r="R13" s="336">
        <v>5</v>
      </c>
      <c r="S13" s="337" t="s">
        <v>347</v>
      </c>
      <c r="T13" s="337" t="s">
        <v>347</v>
      </c>
      <c r="U13" s="338" t="s">
        <v>347</v>
      </c>
      <c r="V13" s="146"/>
      <c r="W13" s="146"/>
      <c r="X13" s="146"/>
      <c r="Y13" s="146"/>
      <c r="Z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row>
    <row r="14" spans="1:53" s="148" customFormat="1" ht="15" customHeight="1">
      <c r="A14" s="150"/>
      <c r="B14" s="222" t="s">
        <v>348</v>
      </c>
      <c r="C14" s="335"/>
      <c r="D14" s="335"/>
      <c r="E14" s="335"/>
      <c r="F14" s="335"/>
      <c r="G14" s="335"/>
      <c r="H14" s="335"/>
      <c r="I14" s="335"/>
      <c r="J14" s="335"/>
      <c r="K14" s="335"/>
      <c r="L14" s="335"/>
      <c r="M14" s="335"/>
      <c r="N14" s="149"/>
      <c r="O14" s="149"/>
      <c r="P14" s="149"/>
      <c r="Q14" s="149"/>
      <c r="R14" s="336"/>
      <c r="S14" s="149"/>
      <c r="T14" s="149"/>
      <c r="U14" s="147"/>
      <c r="V14" s="146"/>
      <c r="W14" s="146"/>
      <c r="X14" s="146"/>
      <c r="Y14" s="146"/>
      <c r="Z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row>
    <row r="15" spans="1:53" s="148" customFormat="1" ht="15" customHeight="1">
      <c r="A15" s="150"/>
      <c r="B15" s="37" t="s">
        <v>684</v>
      </c>
      <c r="C15" s="339">
        <v>6197</v>
      </c>
      <c r="D15" s="339">
        <v>522</v>
      </c>
      <c r="E15" s="339">
        <v>885</v>
      </c>
      <c r="F15" s="339">
        <v>854</v>
      </c>
      <c r="G15" s="339">
        <v>1169</v>
      </c>
      <c r="H15" s="339">
        <v>1132</v>
      </c>
      <c r="I15" s="339">
        <v>1635</v>
      </c>
      <c r="J15" s="339">
        <v>268</v>
      </c>
      <c r="K15" s="339">
        <v>3815</v>
      </c>
      <c r="L15" s="339">
        <v>1906</v>
      </c>
      <c r="M15" s="339">
        <v>506</v>
      </c>
      <c r="N15" s="339">
        <v>4435</v>
      </c>
      <c r="O15" s="340">
        <v>73</v>
      </c>
      <c r="P15" s="339">
        <v>174</v>
      </c>
      <c r="Q15" s="165">
        <v>727</v>
      </c>
      <c r="R15" s="341">
        <v>4</v>
      </c>
      <c r="S15" s="165" t="s">
        <v>347</v>
      </c>
      <c r="T15" s="165" t="s">
        <v>347</v>
      </c>
      <c r="U15" s="303" t="s">
        <v>347</v>
      </c>
      <c r="V15" s="146"/>
      <c r="W15" s="146"/>
      <c r="X15" s="146"/>
      <c r="Y15" s="146"/>
      <c r="Z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row>
    <row r="16" spans="1:53" s="148" customFormat="1" ht="15" customHeight="1">
      <c r="A16" s="150"/>
      <c r="B16" s="247" t="s">
        <v>514</v>
      </c>
      <c r="C16" s="339"/>
      <c r="D16" s="339"/>
      <c r="E16" s="339"/>
      <c r="F16" s="339"/>
      <c r="G16" s="339"/>
      <c r="H16" s="339"/>
      <c r="I16" s="339"/>
      <c r="J16" s="339"/>
      <c r="K16" s="339"/>
      <c r="L16" s="339"/>
      <c r="M16" s="339"/>
      <c r="N16" s="339"/>
      <c r="O16" s="339"/>
      <c r="P16" s="339"/>
      <c r="Q16" s="165"/>
      <c r="R16" s="342"/>
      <c r="S16" s="149"/>
      <c r="T16" s="149"/>
      <c r="U16" s="147"/>
      <c r="V16" s="146"/>
      <c r="W16" s="146"/>
      <c r="X16" s="146"/>
      <c r="Y16" s="146"/>
      <c r="Z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row>
    <row r="17" spans="1:53" ht="15" customHeight="1">
      <c r="A17" s="151"/>
      <c r="B17" s="31" t="s">
        <v>355</v>
      </c>
      <c r="C17" s="339">
        <v>1431</v>
      </c>
      <c r="D17" s="339">
        <v>102</v>
      </c>
      <c r="E17" s="339">
        <v>174</v>
      </c>
      <c r="F17" s="339">
        <v>168</v>
      </c>
      <c r="G17" s="339">
        <v>242</v>
      </c>
      <c r="H17" s="339">
        <v>276</v>
      </c>
      <c r="I17" s="339">
        <v>469</v>
      </c>
      <c r="J17" s="339">
        <v>139</v>
      </c>
      <c r="K17" s="339">
        <v>953</v>
      </c>
      <c r="L17" s="339">
        <v>495</v>
      </c>
      <c r="M17" s="339">
        <v>190</v>
      </c>
      <c r="N17" s="339">
        <v>1104</v>
      </c>
      <c r="O17" s="339">
        <v>7</v>
      </c>
      <c r="P17" s="339">
        <v>66</v>
      </c>
      <c r="Q17" s="165">
        <v>155</v>
      </c>
      <c r="R17" s="341">
        <v>1</v>
      </c>
      <c r="S17" s="165" t="s">
        <v>347</v>
      </c>
      <c r="T17" s="165" t="s">
        <v>347</v>
      </c>
      <c r="U17" s="303" t="s">
        <v>347</v>
      </c>
      <c r="V17" s="152"/>
      <c r="W17" s="152"/>
      <c r="X17" s="142"/>
      <c r="Y17" s="142"/>
      <c r="Z17" s="142"/>
      <c r="AA17" s="73"/>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row>
    <row r="18" spans="1:53" ht="15" customHeight="1">
      <c r="A18" s="151"/>
      <c r="B18" s="223" t="s">
        <v>356</v>
      </c>
      <c r="C18" s="335"/>
      <c r="D18" s="335"/>
      <c r="E18" s="335"/>
      <c r="F18" s="335"/>
      <c r="G18" s="335"/>
      <c r="H18" s="335"/>
      <c r="I18" s="335"/>
      <c r="J18" s="335"/>
      <c r="K18" s="335"/>
      <c r="L18" s="335"/>
      <c r="M18" s="335"/>
      <c r="N18" s="335"/>
      <c r="O18" s="335"/>
      <c r="P18" s="335"/>
      <c r="Q18" s="149"/>
      <c r="R18" s="342"/>
      <c r="S18" s="149"/>
      <c r="T18" s="149"/>
      <c r="U18" s="147"/>
      <c r="V18" s="152"/>
      <c r="W18" s="152"/>
      <c r="X18" s="142"/>
      <c r="Y18" s="142"/>
      <c r="Z18" s="142"/>
      <c r="AA18" s="73"/>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row>
    <row r="19" spans="1:53" ht="15" customHeight="1">
      <c r="A19" s="150">
        <v>2013</v>
      </c>
      <c r="B19" s="25" t="s">
        <v>6</v>
      </c>
      <c r="C19" s="335">
        <v>90124</v>
      </c>
      <c r="D19" s="335">
        <v>7861</v>
      </c>
      <c r="E19" s="335">
        <v>14173</v>
      </c>
      <c r="F19" s="335">
        <v>16079</v>
      </c>
      <c r="G19" s="335">
        <v>17598</v>
      </c>
      <c r="H19" s="335">
        <v>16903</v>
      </c>
      <c r="I19" s="335">
        <v>17510</v>
      </c>
      <c r="J19" s="335">
        <v>1502</v>
      </c>
      <c r="K19" s="335">
        <v>49684</v>
      </c>
      <c r="L19" s="335">
        <v>23208</v>
      </c>
      <c r="M19" s="335">
        <v>26011</v>
      </c>
      <c r="N19" s="335">
        <v>44288</v>
      </c>
      <c r="O19" s="335">
        <v>6094</v>
      </c>
      <c r="P19" s="335">
        <v>1819</v>
      </c>
      <c r="Q19" s="149">
        <v>4727</v>
      </c>
      <c r="R19" s="336">
        <v>396</v>
      </c>
      <c r="S19" s="149" t="s">
        <v>347</v>
      </c>
      <c r="T19" s="149" t="s">
        <v>347</v>
      </c>
      <c r="U19" s="147" t="s">
        <v>347</v>
      </c>
      <c r="V19" s="152"/>
      <c r="W19" s="152"/>
      <c r="X19" s="142"/>
      <c r="Y19" s="142"/>
      <c r="Z19" s="142"/>
      <c r="AA19" s="73"/>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row>
    <row r="20" spans="1:53" ht="15" customHeight="1">
      <c r="A20" s="150"/>
      <c r="B20" s="222" t="s">
        <v>756</v>
      </c>
      <c r="C20" s="335"/>
      <c r="D20" s="335"/>
      <c r="E20" s="335"/>
      <c r="F20" s="335"/>
      <c r="G20" s="335"/>
      <c r="H20" s="335"/>
      <c r="I20" s="335"/>
      <c r="J20" s="335"/>
      <c r="K20" s="335"/>
      <c r="L20" s="335"/>
      <c r="M20" s="335"/>
      <c r="N20" s="335"/>
      <c r="O20" s="335"/>
      <c r="P20" s="335"/>
      <c r="Q20" s="149"/>
      <c r="R20" s="341"/>
      <c r="S20" s="145"/>
      <c r="T20" s="145"/>
      <c r="U20" s="147"/>
      <c r="V20" s="152"/>
      <c r="W20" s="152"/>
      <c r="X20" s="142"/>
      <c r="Y20" s="142"/>
      <c r="Z20" s="142"/>
      <c r="AA20" s="73"/>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row>
    <row r="21" spans="1:53" ht="15" customHeight="1">
      <c r="A21" s="150"/>
      <c r="B21" s="29" t="s">
        <v>551</v>
      </c>
      <c r="C21" s="335">
        <v>11332</v>
      </c>
      <c r="D21" s="335">
        <v>745</v>
      </c>
      <c r="E21" s="335">
        <v>1398</v>
      </c>
      <c r="F21" s="335">
        <v>1619</v>
      </c>
      <c r="G21" s="335">
        <v>2059</v>
      </c>
      <c r="H21" s="335">
        <v>2193</v>
      </c>
      <c r="I21" s="335">
        <v>3318</v>
      </c>
      <c r="J21" s="335">
        <v>384</v>
      </c>
      <c r="K21" s="335">
        <v>7075</v>
      </c>
      <c r="L21" s="335">
        <v>3550</v>
      </c>
      <c r="M21" s="335">
        <v>758</v>
      </c>
      <c r="N21" s="335">
        <v>8055</v>
      </c>
      <c r="O21" s="335">
        <v>113</v>
      </c>
      <c r="P21" s="335">
        <v>366</v>
      </c>
      <c r="Q21" s="149">
        <v>1384</v>
      </c>
      <c r="R21" s="336">
        <v>45</v>
      </c>
      <c r="S21" s="149" t="s">
        <v>347</v>
      </c>
      <c r="T21" s="149" t="s">
        <v>347</v>
      </c>
      <c r="U21" s="147" t="s">
        <v>347</v>
      </c>
      <c r="V21" s="152"/>
      <c r="W21" s="152"/>
      <c r="X21" s="142"/>
      <c r="Y21" s="142"/>
      <c r="Z21" s="142"/>
      <c r="AA21" s="73"/>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row>
    <row r="22" spans="1:53" ht="15" customHeight="1">
      <c r="A22" s="150"/>
      <c r="B22" s="222" t="s">
        <v>348</v>
      </c>
      <c r="C22" s="335"/>
      <c r="D22" s="335"/>
      <c r="E22" s="335"/>
      <c r="F22" s="335"/>
      <c r="G22" s="335"/>
      <c r="H22" s="335"/>
      <c r="I22" s="335"/>
      <c r="J22" s="335"/>
      <c r="K22" s="335"/>
      <c r="L22" s="335"/>
      <c r="M22" s="335"/>
      <c r="N22" s="335"/>
      <c r="O22" s="335"/>
      <c r="P22" s="335"/>
      <c r="Q22" s="149"/>
      <c r="R22" s="341"/>
      <c r="S22" s="149"/>
      <c r="T22" s="149"/>
      <c r="U22" s="147"/>
      <c r="V22" s="152"/>
      <c r="W22" s="152"/>
      <c r="X22" s="142"/>
      <c r="Y22" s="142"/>
      <c r="Z22" s="142"/>
      <c r="AA22" s="73"/>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row>
    <row r="23" spans="1:53" ht="15" customHeight="1">
      <c r="A23" s="150"/>
      <c r="B23" s="37" t="s">
        <v>684</v>
      </c>
      <c r="C23" s="339">
        <v>8685</v>
      </c>
      <c r="D23" s="339">
        <v>572</v>
      </c>
      <c r="E23" s="339">
        <v>1094</v>
      </c>
      <c r="F23" s="339">
        <v>1305</v>
      </c>
      <c r="G23" s="339">
        <v>1620</v>
      </c>
      <c r="H23" s="339">
        <v>1685</v>
      </c>
      <c r="I23" s="339">
        <v>2409</v>
      </c>
      <c r="J23" s="339">
        <v>227</v>
      </c>
      <c r="K23" s="339">
        <v>5344</v>
      </c>
      <c r="L23" s="339">
        <v>2671</v>
      </c>
      <c r="M23" s="339">
        <v>545</v>
      </c>
      <c r="N23" s="339">
        <v>6071</v>
      </c>
      <c r="O23" s="339">
        <v>100</v>
      </c>
      <c r="P23" s="339">
        <v>237</v>
      </c>
      <c r="Q23" s="165">
        <v>1070</v>
      </c>
      <c r="R23" s="341">
        <v>34</v>
      </c>
      <c r="S23" s="165" t="s">
        <v>347</v>
      </c>
      <c r="T23" s="165" t="s">
        <v>347</v>
      </c>
      <c r="U23" s="303" t="s">
        <v>347</v>
      </c>
      <c r="V23" s="152"/>
      <c r="W23" s="152"/>
      <c r="X23" s="142"/>
      <c r="Y23" s="142"/>
      <c r="Z23" s="142"/>
      <c r="AA23" s="73"/>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row>
    <row r="24" spans="1:53" ht="15" customHeight="1">
      <c r="A24" s="150"/>
      <c r="B24" s="247" t="s">
        <v>514</v>
      </c>
      <c r="C24" s="339"/>
      <c r="D24" s="339"/>
      <c r="E24" s="339"/>
      <c r="F24" s="339"/>
      <c r="G24" s="339"/>
      <c r="H24" s="339"/>
      <c r="I24" s="339"/>
      <c r="J24" s="339"/>
      <c r="K24" s="339"/>
      <c r="L24" s="339"/>
      <c r="M24" s="339"/>
      <c r="N24" s="339"/>
      <c r="O24" s="339"/>
      <c r="P24" s="339"/>
      <c r="Q24" s="165"/>
      <c r="R24" s="341"/>
      <c r="S24" s="164"/>
      <c r="T24" s="164"/>
      <c r="U24" s="303"/>
      <c r="V24" s="152"/>
      <c r="W24" s="152"/>
      <c r="X24" s="142"/>
      <c r="Y24" s="142"/>
      <c r="Z24" s="142"/>
      <c r="AA24" s="73"/>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row>
    <row r="25" spans="1:53" ht="15" customHeight="1">
      <c r="A25" s="151"/>
      <c r="B25" s="31" t="s">
        <v>355</v>
      </c>
      <c r="C25" s="339">
        <v>2647</v>
      </c>
      <c r="D25" s="339">
        <v>173</v>
      </c>
      <c r="E25" s="339">
        <v>304</v>
      </c>
      <c r="F25" s="339">
        <v>314</v>
      </c>
      <c r="G25" s="339">
        <v>439</v>
      </c>
      <c r="H25" s="339">
        <v>508</v>
      </c>
      <c r="I25" s="339">
        <v>909</v>
      </c>
      <c r="J25" s="339">
        <v>157</v>
      </c>
      <c r="K25" s="339">
        <v>1731</v>
      </c>
      <c r="L25" s="339">
        <v>879</v>
      </c>
      <c r="M25" s="339">
        <v>213</v>
      </c>
      <c r="N25" s="339">
        <v>1984</v>
      </c>
      <c r="O25" s="339">
        <v>13</v>
      </c>
      <c r="P25" s="339">
        <v>129</v>
      </c>
      <c r="Q25" s="165">
        <v>314</v>
      </c>
      <c r="R25" s="341">
        <v>11</v>
      </c>
      <c r="S25" s="164" t="s">
        <v>347</v>
      </c>
      <c r="T25" s="164" t="s">
        <v>347</v>
      </c>
      <c r="U25" s="303" t="s">
        <v>347</v>
      </c>
      <c r="V25" s="152"/>
      <c r="W25" s="152"/>
      <c r="X25" s="142"/>
      <c r="Y25" s="142"/>
      <c r="Z25" s="142"/>
      <c r="AA25" s="73"/>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row>
    <row r="26" spans="1:53" ht="15" customHeight="1">
      <c r="A26" s="151"/>
      <c r="B26" s="223" t="s">
        <v>356</v>
      </c>
      <c r="C26" s="339"/>
      <c r="D26" s="339"/>
      <c r="E26" s="339"/>
      <c r="F26" s="339"/>
      <c r="G26" s="339"/>
      <c r="H26" s="339"/>
      <c r="I26" s="339"/>
      <c r="J26" s="339"/>
      <c r="K26" s="339"/>
      <c r="L26" s="339"/>
      <c r="M26" s="339"/>
      <c r="N26" s="339"/>
      <c r="O26" s="339"/>
      <c r="P26" s="339"/>
      <c r="Q26" s="165"/>
      <c r="R26" s="341"/>
      <c r="S26" s="164"/>
      <c r="T26" s="164"/>
      <c r="U26" s="303"/>
      <c r="V26" s="152"/>
      <c r="W26" s="152"/>
      <c r="X26" s="142"/>
      <c r="Y26" s="142"/>
      <c r="Z26" s="142"/>
      <c r="AA26" s="73"/>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row>
    <row r="27" spans="1:53" ht="15" customHeight="1">
      <c r="A27" s="150">
        <v>2015</v>
      </c>
      <c r="B27" s="25" t="s">
        <v>6</v>
      </c>
      <c r="C27" s="335">
        <v>66131</v>
      </c>
      <c r="D27" s="335">
        <v>6895</v>
      </c>
      <c r="E27" s="335">
        <v>12979</v>
      </c>
      <c r="F27" s="335">
        <v>10372</v>
      </c>
      <c r="G27" s="335">
        <v>11193</v>
      </c>
      <c r="H27" s="335">
        <v>9790</v>
      </c>
      <c r="I27" s="335">
        <v>14902</v>
      </c>
      <c r="J27" s="335">
        <v>1176</v>
      </c>
      <c r="K27" s="335">
        <v>37123</v>
      </c>
      <c r="L27" s="343" t="s">
        <v>347</v>
      </c>
      <c r="M27" s="343" t="s">
        <v>347</v>
      </c>
      <c r="N27" s="343" t="s">
        <v>347</v>
      </c>
      <c r="O27" s="343" t="s">
        <v>347</v>
      </c>
      <c r="P27" s="343" t="s">
        <v>347</v>
      </c>
      <c r="Q27" s="343">
        <v>4191</v>
      </c>
      <c r="R27" s="344" t="s">
        <v>347</v>
      </c>
      <c r="S27" s="149">
        <v>1154</v>
      </c>
      <c r="T27" s="149">
        <v>9719</v>
      </c>
      <c r="U27" s="147">
        <v>59</v>
      </c>
      <c r="V27" s="152"/>
      <c r="W27" s="152"/>
      <c r="X27" s="142"/>
      <c r="Y27" s="142"/>
      <c r="Z27" s="142"/>
      <c r="AA27" s="73"/>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row>
    <row r="28" spans="1:53" ht="15" customHeight="1">
      <c r="A28" s="150"/>
      <c r="B28" s="222" t="s">
        <v>756</v>
      </c>
      <c r="C28" s="335"/>
      <c r="D28" s="335"/>
      <c r="E28" s="335"/>
      <c r="F28" s="335"/>
      <c r="G28" s="335"/>
      <c r="H28" s="335"/>
      <c r="I28" s="335"/>
      <c r="J28" s="335"/>
      <c r="K28" s="335"/>
      <c r="L28" s="335"/>
      <c r="M28" s="335"/>
      <c r="N28" s="335"/>
      <c r="O28" s="335"/>
      <c r="P28" s="335"/>
      <c r="Q28" s="335"/>
      <c r="R28" s="341"/>
      <c r="S28" s="149"/>
      <c r="T28" s="149"/>
      <c r="U28" s="147"/>
      <c r="V28" s="152"/>
      <c r="W28" s="152"/>
      <c r="X28" s="142"/>
      <c r="Y28" s="154"/>
      <c r="Z28" s="142"/>
      <c r="AA28" s="73"/>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row>
    <row r="29" spans="1:53" ht="15" customHeight="1">
      <c r="A29" s="150"/>
      <c r="B29" s="29" t="s">
        <v>551</v>
      </c>
      <c r="C29" s="335">
        <v>10176</v>
      </c>
      <c r="D29" s="335">
        <v>643</v>
      </c>
      <c r="E29" s="335">
        <v>1431</v>
      </c>
      <c r="F29" s="335">
        <v>1194</v>
      </c>
      <c r="G29" s="335">
        <v>1739</v>
      </c>
      <c r="H29" s="335">
        <v>1598</v>
      </c>
      <c r="I29" s="335">
        <v>3571</v>
      </c>
      <c r="J29" s="335">
        <v>332</v>
      </c>
      <c r="K29" s="335">
        <v>6833</v>
      </c>
      <c r="L29" s="343" t="s">
        <v>347</v>
      </c>
      <c r="M29" s="343" t="s">
        <v>347</v>
      </c>
      <c r="N29" s="343" t="s">
        <v>347</v>
      </c>
      <c r="O29" s="343" t="s">
        <v>347</v>
      </c>
      <c r="P29" s="343" t="s">
        <v>347</v>
      </c>
      <c r="Q29" s="335">
        <v>1468</v>
      </c>
      <c r="R29" s="345" t="s">
        <v>347</v>
      </c>
      <c r="S29" s="149">
        <v>233</v>
      </c>
      <c r="T29" s="149">
        <v>12</v>
      </c>
      <c r="U29" s="147">
        <v>2</v>
      </c>
      <c r="V29" s="152"/>
      <c r="W29" s="152"/>
      <c r="X29" s="142"/>
      <c r="Y29" s="154"/>
      <c r="Z29" s="142"/>
      <c r="AA29" s="73"/>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row>
    <row r="30" spans="1:53" ht="15" customHeight="1">
      <c r="A30" s="150"/>
      <c r="B30" s="222" t="s">
        <v>348</v>
      </c>
      <c r="C30" s="335"/>
      <c r="D30" s="335"/>
      <c r="E30" s="335"/>
      <c r="F30" s="335"/>
      <c r="G30" s="335"/>
      <c r="H30" s="335"/>
      <c r="I30" s="335"/>
      <c r="J30" s="335"/>
      <c r="K30" s="335"/>
      <c r="L30" s="335"/>
      <c r="M30" s="335"/>
      <c r="N30" s="335"/>
      <c r="O30" s="335"/>
      <c r="P30" s="335"/>
      <c r="Q30" s="335"/>
      <c r="R30" s="341"/>
      <c r="S30" s="149"/>
      <c r="T30" s="149"/>
      <c r="U30" s="147"/>
      <c r="V30" s="152"/>
      <c r="W30" s="152"/>
      <c r="X30" s="142"/>
      <c r="Y30" s="154"/>
      <c r="Z30" s="142"/>
      <c r="AA30" s="73"/>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row>
    <row r="31" spans="1:53" ht="15" customHeight="1">
      <c r="A31" s="150"/>
      <c r="B31" s="37" t="s">
        <v>684</v>
      </c>
      <c r="C31" s="339">
        <v>6950</v>
      </c>
      <c r="D31" s="339">
        <v>482</v>
      </c>
      <c r="E31" s="339">
        <v>1031</v>
      </c>
      <c r="F31" s="339">
        <v>849</v>
      </c>
      <c r="G31" s="339">
        <v>1210</v>
      </c>
      <c r="H31" s="339">
        <v>1084</v>
      </c>
      <c r="I31" s="339">
        <v>2294</v>
      </c>
      <c r="J31" s="339">
        <v>165</v>
      </c>
      <c r="K31" s="339">
        <v>4581</v>
      </c>
      <c r="L31" s="346" t="s">
        <v>347</v>
      </c>
      <c r="M31" s="346" t="s">
        <v>347</v>
      </c>
      <c r="N31" s="346" t="s">
        <v>347</v>
      </c>
      <c r="O31" s="346" t="s">
        <v>347</v>
      </c>
      <c r="P31" s="346" t="s">
        <v>347</v>
      </c>
      <c r="Q31" s="346">
        <v>1026</v>
      </c>
      <c r="R31" s="345" t="s">
        <v>347</v>
      </c>
      <c r="S31" s="165">
        <v>154</v>
      </c>
      <c r="T31" s="165">
        <v>11</v>
      </c>
      <c r="U31" s="303" t="s">
        <v>1003</v>
      </c>
      <c r="V31" s="152"/>
      <c r="W31" s="152"/>
      <c r="X31" s="142"/>
      <c r="Y31" s="154"/>
      <c r="Z31" s="142"/>
      <c r="AA31" s="73"/>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row>
    <row r="32" spans="1:53" ht="15" customHeight="1">
      <c r="A32" s="150"/>
      <c r="B32" s="247" t="s">
        <v>514</v>
      </c>
      <c r="C32" s="339"/>
      <c r="D32" s="339"/>
      <c r="E32" s="339"/>
      <c r="F32" s="339"/>
      <c r="G32" s="339"/>
      <c r="H32" s="339"/>
      <c r="I32" s="339"/>
      <c r="J32" s="339"/>
      <c r="K32" s="339"/>
      <c r="L32" s="339"/>
      <c r="M32" s="339"/>
      <c r="N32" s="339"/>
      <c r="O32" s="339"/>
      <c r="P32" s="339"/>
      <c r="Q32" s="339"/>
      <c r="R32" s="341"/>
      <c r="S32" s="165"/>
      <c r="T32" s="165"/>
      <c r="U32" s="303"/>
      <c r="V32" s="152"/>
      <c r="W32" s="152"/>
      <c r="X32" s="142"/>
      <c r="Y32" s="155"/>
      <c r="Z32" s="142"/>
      <c r="AA32" s="73"/>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row>
    <row r="33" spans="1:53" ht="15" customHeight="1">
      <c r="A33" s="151"/>
      <c r="B33" s="31" t="s">
        <v>355</v>
      </c>
      <c r="C33" s="339">
        <v>3226</v>
      </c>
      <c r="D33" s="339">
        <v>161</v>
      </c>
      <c r="E33" s="339">
        <v>400</v>
      </c>
      <c r="F33" s="339">
        <v>345</v>
      </c>
      <c r="G33" s="339">
        <v>529</v>
      </c>
      <c r="H33" s="339">
        <v>514</v>
      </c>
      <c r="I33" s="339">
        <v>1277</v>
      </c>
      <c r="J33" s="339">
        <v>167</v>
      </c>
      <c r="K33" s="339">
        <v>2252</v>
      </c>
      <c r="L33" s="346" t="s">
        <v>347</v>
      </c>
      <c r="M33" s="346" t="s">
        <v>347</v>
      </c>
      <c r="N33" s="346" t="s">
        <v>347</v>
      </c>
      <c r="O33" s="346" t="s">
        <v>347</v>
      </c>
      <c r="P33" s="346" t="s">
        <v>347</v>
      </c>
      <c r="Q33" s="346">
        <v>442</v>
      </c>
      <c r="R33" s="345" t="s">
        <v>347</v>
      </c>
      <c r="S33" s="165">
        <v>79</v>
      </c>
      <c r="T33" s="165">
        <v>1</v>
      </c>
      <c r="U33" s="303">
        <v>2</v>
      </c>
      <c r="V33" s="156"/>
      <c r="W33" s="152"/>
      <c r="X33" s="142"/>
      <c r="Y33" s="154"/>
      <c r="Z33" s="142"/>
      <c r="AA33" s="73"/>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row>
    <row r="34" spans="1:53" ht="15" customHeight="1">
      <c r="A34" s="151"/>
      <c r="B34" s="223" t="s">
        <v>356</v>
      </c>
      <c r="C34" s="339"/>
      <c r="D34" s="339"/>
      <c r="E34" s="339"/>
      <c r="F34" s="339"/>
      <c r="G34" s="339"/>
      <c r="H34" s="339"/>
      <c r="I34" s="339"/>
      <c r="J34" s="339"/>
      <c r="K34" s="339"/>
      <c r="L34" s="339"/>
      <c r="M34" s="339"/>
      <c r="N34" s="339"/>
      <c r="O34" s="339"/>
      <c r="P34" s="339"/>
      <c r="Q34" s="339"/>
      <c r="R34" s="341"/>
      <c r="S34" s="165"/>
      <c r="T34" s="165"/>
      <c r="U34" s="303"/>
      <c r="V34" s="152"/>
      <c r="W34" s="152"/>
      <c r="X34" s="142"/>
      <c r="Y34" s="155"/>
      <c r="Z34" s="142"/>
      <c r="AA34" s="73"/>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row>
    <row r="35" spans="1:53" ht="15" customHeight="1">
      <c r="A35" s="150">
        <v>2018</v>
      </c>
      <c r="B35" s="25" t="s">
        <v>6</v>
      </c>
      <c r="C35" s="335">
        <v>44118</v>
      </c>
      <c r="D35" s="335">
        <v>4864</v>
      </c>
      <c r="E35" s="335">
        <v>8158</v>
      </c>
      <c r="F35" s="335">
        <v>7085</v>
      </c>
      <c r="G35" s="335">
        <v>7816</v>
      </c>
      <c r="H35" s="335">
        <v>7073</v>
      </c>
      <c r="I35" s="335">
        <v>9122</v>
      </c>
      <c r="J35" s="335">
        <v>792</v>
      </c>
      <c r="K35" s="335">
        <v>22275</v>
      </c>
      <c r="L35" s="343" t="s">
        <v>347</v>
      </c>
      <c r="M35" s="343" t="s">
        <v>347</v>
      </c>
      <c r="N35" s="343" t="s">
        <v>347</v>
      </c>
      <c r="O35" s="343" t="s">
        <v>347</v>
      </c>
      <c r="P35" s="343" t="s">
        <v>347</v>
      </c>
      <c r="Q35" s="343">
        <v>2781</v>
      </c>
      <c r="R35" s="344" t="s">
        <v>347</v>
      </c>
      <c r="S35" s="149">
        <v>631</v>
      </c>
      <c r="T35" s="149">
        <v>8345</v>
      </c>
      <c r="U35" s="147">
        <v>45</v>
      </c>
      <c r="V35" s="152"/>
      <c r="W35" s="152"/>
      <c r="X35" s="142"/>
      <c r="Y35" s="142"/>
      <c r="Z35" s="142"/>
      <c r="AA35" s="73"/>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row>
    <row r="36" spans="1:53" ht="15" customHeight="1">
      <c r="A36" s="150"/>
      <c r="B36" s="222" t="s">
        <v>756</v>
      </c>
      <c r="C36" s="335"/>
      <c r="D36" s="335"/>
      <c r="E36" s="335"/>
      <c r="F36" s="335"/>
      <c r="G36" s="335"/>
      <c r="H36" s="335"/>
      <c r="I36" s="335"/>
      <c r="J36" s="335"/>
      <c r="K36" s="335"/>
      <c r="L36" s="335"/>
      <c r="M36" s="335"/>
      <c r="N36" s="335"/>
      <c r="O36" s="335"/>
      <c r="P36" s="335"/>
      <c r="Q36" s="335"/>
      <c r="R36" s="341"/>
      <c r="S36" s="149"/>
      <c r="T36" s="149"/>
      <c r="U36" s="147"/>
      <c r="V36" s="152"/>
      <c r="W36" s="152"/>
      <c r="X36" s="142"/>
      <c r="Y36" s="142"/>
      <c r="Z36" s="142"/>
      <c r="AA36" s="73"/>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row>
    <row r="37" spans="1:53" ht="15" customHeight="1">
      <c r="A37" s="150"/>
      <c r="B37" s="29" t="s">
        <v>551</v>
      </c>
      <c r="C37" s="335">
        <v>7146</v>
      </c>
      <c r="D37" s="335">
        <v>543</v>
      </c>
      <c r="E37" s="335">
        <v>961</v>
      </c>
      <c r="F37" s="335">
        <v>902</v>
      </c>
      <c r="G37" s="335">
        <v>1226</v>
      </c>
      <c r="H37" s="335">
        <v>1267</v>
      </c>
      <c r="I37" s="335">
        <v>2247</v>
      </c>
      <c r="J37" s="335">
        <v>223</v>
      </c>
      <c r="K37" s="335">
        <v>4555</v>
      </c>
      <c r="L37" s="343" t="s">
        <v>347</v>
      </c>
      <c r="M37" s="343" t="s">
        <v>347</v>
      </c>
      <c r="N37" s="343" t="s">
        <v>347</v>
      </c>
      <c r="O37" s="343" t="s">
        <v>347</v>
      </c>
      <c r="P37" s="343" t="s">
        <v>347</v>
      </c>
      <c r="Q37" s="335">
        <v>966</v>
      </c>
      <c r="R37" s="344" t="s">
        <v>347</v>
      </c>
      <c r="S37" s="149">
        <v>139</v>
      </c>
      <c r="T37" s="149">
        <v>4</v>
      </c>
      <c r="U37" s="147">
        <v>1</v>
      </c>
      <c r="V37" s="152"/>
      <c r="W37" s="152"/>
      <c r="X37" s="142"/>
      <c r="Y37" s="142"/>
      <c r="Z37" s="142"/>
      <c r="AA37" s="73"/>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row>
    <row r="38" spans="1:53" ht="15" customHeight="1">
      <c r="A38" s="150"/>
      <c r="B38" s="222" t="s">
        <v>348</v>
      </c>
      <c r="C38" s="335"/>
      <c r="D38" s="335"/>
      <c r="E38" s="335"/>
      <c r="F38" s="335"/>
      <c r="G38" s="335"/>
      <c r="H38" s="335"/>
      <c r="I38" s="335"/>
      <c r="J38" s="335"/>
      <c r="K38" s="335"/>
      <c r="L38" s="335"/>
      <c r="M38" s="335"/>
      <c r="N38" s="335"/>
      <c r="O38" s="335"/>
      <c r="P38" s="335"/>
      <c r="Q38" s="335"/>
      <c r="R38" s="341"/>
      <c r="S38" s="149"/>
      <c r="T38" s="149"/>
      <c r="U38" s="147"/>
      <c r="V38" s="152"/>
      <c r="W38" s="152"/>
      <c r="X38" s="142"/>
      <c r="Y38" s="142"/>
      <c r="Z38" s="142"/>
      <c r="AA38" s="73"/>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row>
    <row r="39" spans="1:53" ht="15" customHeight="1">
      <c r="A39" s="150"/>
      <c r="B39" s="37" t="s">
        <v>684</v>
      </c>
      <c r="C39" s="339">
        <v>4669</v>
      </c>
      <c r="D39" s="339">
        <v>367</v>
      </c>
      <c r="E39" s="339">
        <v>661</v>
      </c>
      <c r="F39" s="339">
        <v>619</v>
      </c>
      <c r="G39" s="339">
        <v>822</v>
      </c>
      <c r="H39" s="339">
        <v>812</v>
      </c>
      <c r="I39" s="339">
        <v>1388</v>
      </c>
      <c r="J39" s="339">
        <v>107</v>
      </c>
      <c r="K39" s="339">
        <v>2907</v>
      </c>
      <c r="L39" s="346" t="s">
        <v>347</v>
      </c>
      <c r="M39" s="346" t="s">
        <v>347</v>
      </c>
      <c r="N39" s="346" t="s">
        <v>347</v>
      </c>
      <c r="O39" s="346" t="s">
        <v>347</v>
      </c>
      <c r="P39" s="346" t="s">
        <v>347</v>
      </c>
      <c r="Q39" s="346">
        <v>631</v>
      </c>
      <c r="R39" s="345" t="s">
        <v>347</v>
      </c>
      <c r="S39" s="165">
        <v>95</v>
      </c>
      <c r="T39" s="165">
        <v>4</v>
      </c>
      <c r="U39" s="303">
        <v>1</v>
      </c>
      <c r="V39" s="152"/>
      <c r="W39" s="152"/>
      <c r="X39" s="142"/>
      <c r="Y39" s="142"/>
      <c r="Z39" s="142"/>
      <c r="AA39" s="73"/>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row>
    <row r="40" spans="1:53" ht="15" customHeight="1">
      <c r="A40" s="150"/>
      <c r="B40" s="247" t="s">
        <v>514</v>
      </c>
      <c r="C40" s="339"/>
      <c r="D40" s="339"/>
      <c r="E40" s="339"/>
      <c r="F40" s="339"/>
      <c r="G40" s="339"/>
      <c r="H40" s="339"/>
      <c r="I40" s="339"/>
      <c r="J40" s="339"/>
      <c r="K40" s="339"/>
      <c r="L40" s="339"/>
      <c r="M40" s="339"/>
      <c r="N40" s="339"/>
      <c r="O40" s="339"/>
      <c r="P40" s="339"/>
      <c r="Q40" s="339"/>
      <c r="R40" s="341"/>
      <c r="S40" s="165"/>
      <c r="T40" s="165"/>
      <c r="U40" s="303"/>
      <c r="V40" s="152"/>
      <c r="W40" s="152"/>
      <c r="X40" s="142"/>
      <c r="Y40" s="142"/>
      <c r="Z40" s="142"/>
      <c r="AA40" s="73"/>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row>
    <row r="41" spans="1:53" ht="15" customHeight="1">
      <c r="A41" s="151"/>
      <c r="B41" s="31" t="s">
        <v>355</v>
      </c>
      <c r="C41" s="339">
        <v>2477</v>
      </c>
      <c r="D41" s="339">
        <v>176</v>
      </c>
      <c r="E41" s="339">
        <v>300</v>
      </c>
      <c r="F41" s="339">
        <v>283</v>
      </c>
      <c r="G41" s="339">
        <v>404</v>
      </c>
      <c r="H41" s="339">
        <v>455</v>
      </c>
      <c r="I41" s="339">
        <v>859</v>
      </c>
      <c r="J41" s="339">
        <v>116</v>
      </c>
      <c r="K41" s="339">
        <v>1648</v>
      </c>
      <c r="L41" s="346" t="s">
        <v>347</v>
      </c>
      <c r="M41" s="346" t="s">
        <v>347</v>
      </c>
      <c r="N41" s="346" t="s">
        <v>347</v>
      </c>
      <c r="O41" s="346" t="s">
        <v>347</v>
      </c>
      <c r="P41" s="346" t="s">
        <v>347</v>
      </c>
      <c r="Q41" s="346">
        <v>335</v>
      </c>
      <c r="R41" s="345" t="s">
        <v>347</v>
      </c>
      <c r="S41" s="165">
        <v>44</v>
      </c>
      <c r="T41" s="165" t="s">
        <v>1003</v>
      </c>
      <c r="U41" s="303" t="s">
        <v>1003</v>
      </c>
      <c r="V41" s="152"/>
      <c r="W41" s="152"/>
      <c r="X41" s="142"/>
      <c r="Y41" s="142"/>
      <c r="Z41" s="142"/>
      <c r="AA41" s="73"/>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row>
    <row r="42" spans="1:53" ht="15" customHeight="1">
      <c r="A42" s="151"/>
      <c r="B42" s="223" t="s">
        <v>356</v>
      </c>
      <c r="C42" s="143"/>
      <c r="D42" s="144"/>
      <c r="E42" s="144"/>
      <c r="F42" s="144"/>
      <c r="G42" s="144"/>
      <c r="H42" s="144"/>
      <c r="I42" s="144"/>
      <c r="J42" s="144"/>
      <c r="K42" s="143"/>
      <c r="L42" s="157"/>
      <c r="M42" s="157"/>
      <c r="N42" s="157"/>
      <c r="O42" s="157"/>
      <c r="P42" s="157"/>
      <c r="Q42" s="157"/>
      <c r="R42" s="158"/>
      <c r="S42" s="145"/>
      <c r="T42" s="145"/>
      <c r="U42" s="147"/>
      <c r="V42" s="152"/>
      <c r="W42" s="152"/>
      <c r="X42" s="142"/>
      <c r="Y42" s="142"/>
      <c r="Z42" s="142"/>
      <c r="AA42" s="73"/>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row>
    <row r="43" spans="1:27" ht="15" customHeight="1">
      <c r="A43" s="885" t="s">
        <v>7</v>
      </c>
      <c r="B43" s="885"/>
      <c r="C43" s="885"/>
      <c r="D43" s="885"/>
      <c r="E43" s="885"/>
      <c r="F43" s="885"/>
      <c r="G43" s="885"/>
      <c r="H43" s="885"/>
      <c r="I43" s="885"/>
      <c r="J43" s="885"/>
      <c r="K43" s="885"/>
      <c r="L43" s="885"/>
      <c r="M43" s="885"/>
      <c r="N43" s="885"/>
      <c r="O43" s="885"/>
      <c r="P43" s="885"/>
      <c r="Q43" s="885"/>
      <c r="R43" s="142"/>
      <c r="S43" s="142"/>
      <c r="T43" s="142"/>
      <c r="U43" s="142"/>
      <c r="W43" s="159"/>
      <c r="AA43" s="73"/>
    </row>
    <row r="44" spans="1:27" ht="15" customHeight="1">
      <c r="A44" s="884" t="s">
        <v>8</v>
      </c>
      <c r="B44" s="884"/>
      <c r="C44" s="884"/>
      <c r="D44" s="884"/>
      <c r="E44" s="884"/>
      <c r="F44" s="884"/>
      <c r="G44" s="884"/>
      <c r="H44" s="884"/>
      <c r="I44" s="884"/>
      <c r="J44" s="884"/>
      <c r="K44" s="884"/>
      <c r="L44" s="884"/>
      <c r="M44" s="884"/>
      <c r="N44" s="884"/>
      <c r="O44" s="884"/>
      <c r="P44" s="884"/>
      <c r="Q44" s="884"/>
      <c r="R44" s="34"/>
      <c r="S44" s="34"/>
      <c r="T44" s="34"/>
      <c r="U44" s="34"/>
      <c r="W44" s="160"/>
      <c r="AA44" s="73"/>
    </row>
    <row r="45" spans="1:27" ht="15" customHeight="1">
      <c r="A45" s="150">
        <v>2010</v>
      </c>
      <c r="B45" s="25" t="s">
        <v>757</v>
      </c>
      <c r="C45" s="335">
        <v>2186</v>
      </c>
      <c r="D45" s="335">
        <v>120</v>
      </c>
      <c r="E45" s="335">
        <v>297</v>
      </c>
      <c r="F45" s="335">
        <v>324</v>
      </c>
      <c r="G45" s="335">
        <v>380</v>
      </c>
      <c r="H45" s="335">
        <v>361</v>
      </c>
      <c r="I45" s="335">
        <v>704</v>
      </c>
      <c r="J45" s="335">
        <v>102</v>
      </c>
      <c r="K45" s="335">
        <v>1410</v>
      </c>
      <c r="L45" s="335">
        <v>823</v>
      </c>
      <c r="M45" s="335">
        <v>189</v>
      </c>
      <c r="N45" s="335">
        <v>1291</v>
      </c>
      <c r="O45" s="335">
        <v>39</v>
      </c>
      <c r="P45" s="335">
        <v>7</v>
      </c>
      <c r="Q45" s="335">
        <v>284</v>
      </c>
      <c r="R45" s="125">
        <v>2</v>
      </c>
      <c r="S45" s="343" t="s">
        <v>347</v>
      </c>
      <c r="T45" s="343" t="s">
        <v>347</v>
      </c>
      <c r="U45" s="347" t="s">
        <v>347</v>
      </c>
      <c r="W45" s="160"/>
      <c r="AA45" s="73"/>
    </row>
    <row r="46" spans="1:27" ht="15" customHeight="1">
      <c r="A46" s="150"/>
      <c r="B46" s="222" t="s">
        <v>758</v>
      </c>
      <c r="C46" s="335"/>
      <c r="D46" s="335"/>
      <c r="E46" s="335"/>
      <c r="F46" s="335"/>
      <c r="G46" s="335"/>
      <c r="H46" s="335"/>
      <c r="I46" s="335"/>
      <c r="J46" s="335"/>
      <c r="K46" s="335"/>
      <c r="L46" s="335"/>
      <c r="M46" s="335"/>
      <c r="N46" s="335"/>
      <c r="O46" s="335"/>
      <c r="P46" s="335"/>
      <c r="Q46" s="335"/>
      <c r="R46" s="34"/>
      <c r="S46" s="343"/>
      <c r="T46" s="343"/>
      <c r="U46" s="347"/>
      <c r="W46" s="160"/>
      <c r="AA46" s="73"/>
    </row>
    <row r="47" spans="1:27" ht="15" customHeight="1">
      <c r="A47" s="150">
        <v>2013</v>
      </c>
      <c r="B47" s="25" t="s">
        <v>757</v>
      </c>
      <c r="C47" s="335">
        <v>3477</v>
      </c>
      <c r="D47" s="335">
        <v>187</v>
      </c>
      <c r="E47" s="335">
        <v>440</v>
      </c>
      <c r="F47" s="335">
        <v>581</v>
      </c>
      <c r="G47" s="335">
        <v>599</v>
      </c>
      <c r="H47" s="335">
        <v>590</v>
      </c>
      <c r="I47" s="335">
        <v>1080</v>
      </c>
      <c r="J47" s="335">
        <v>94</v>
      </c>
      <c r="K47" s="335">
        <v>2130</v>
      </c>
      <c r="L47" s="335">
        <v>1338</v>
      </c>
      <c r="M47" s="335">
        <v>205</v>
      </c>
      <c r="N47" s="335">
        <v>1963</v>
      </c>
      <c r="O47" s="335">
        <v>52</v>
      </c>
      <c r="P47" s="335">
        <v>7</v>
      </c>
      <c r="Q47" s="335">
        <v>502</v>
      </c>
      <c r="R47" s="348">
        <v>16</v>
      </c>
      <c r="S47" s="343" t="s">
        <v>347</v>
      </c>
      <c r="T47" s="343" t="s">
        <v>347</v>
      </c>
      <c r="U47" s="347" t="s">
        <v>347</v>
      </c>
      <c r="W47" s="73"/>
      <c r="AA47" s="73"/>
    </row>
    <row r="48" spans="1:27" ht="15" customHeight="1">
      <c r="A48" s="150"/>
      <c r="B48" s="222" t="s">
        <v>758</v>
      </c>
      <c r="C48" s="335"/>
      <c r="D48" s="335"/>
      <c r="E48" s="335"/>
      <c r="F48" s="335"/>
      <c r="G48" s="335"/>
      <c r="H48" s="335"/>
      <c r="I48" s="335"/>
      <c r="J48" s="335"/>
      <c r="K48" s="335"/>
      <c r="L48" s="335"/>
      <c r="M48" s="335"/>
      <c r="N48" s="335"/>
      <c r="O48" s="335"/>
      <c r="P48" s="335"/>
      <c r="Q48" s="335"/>
      <c r="R48" s="161"/>
      <c r="S48" s="343"/>
      <c r="T48" s="343"/>
      <c r="U48" s="344"/>
      <c r="W48" s="73"/>
      <c r="AA48" s="73"/>
    </row>
    <row r="49" spans="1:27" ht="15" customHeight="1">
      <c r="A49" s="150">
        <v>2015</v>
      </c>
      <c r="B49" s="25" t="s">
        <v>757</v>
      </c>
      <c r="C49" s="335">
        <v>2943</v>
      </c>
      <c r="D49" s="335">
        <v>170</v>
      </c>
      <c r="E49" s="335">
        <v>391</v>
      </c>
      <c r="F49" s="335">
        <v>389</v>
      </c>
      <c r="G49" s="335">
        <v>507</v>
      </c>
      <c r="H49" s="335">
        <v>417</v>
      </c>
      <c r="I49" s="335">
        <v>1069</v>
      </c>
      <c r="J49" s="335">
        <v>64</v>
      </c>
      <c r="K49" s="335">
        <v>1952</v>
      </c>
      <c r="L49" s="343" t="s">
        <v>347</v>
      </c>
      <c r="M49" s="343" t="s">
        <v>347</v>
      </c>
      <c r="N49" s="343" t="s">
        <v>347</v>
      </c>
      <c r="O49" s="343" t="s">
        <v>347</v>
      </c>
      <c r="P49" s="343" t="s">
        <v>347</v>
      </c>
      <c r="Q49" s="343">
        <v>483</v>
      </c>
      <c r="R49" s="344" t="s">
        <v>347</v>
      </c>
      <c r="S49" s="335">
        <v>61</v>
      </c>
      <c r="T49" s="335">
        <v>1</v>
      </c>
      <c r="U49" s="344" t="s">
        <v>1003</v>
      </c>
      <c r="AA49" s="73"/>
    </row>
    <row r="50" spans="1:27" ht="15" customHeight="1">
      <c r="A50" s="150"/>
      <c r="B50" s="222" t="s">
        <v>758</v>
      </c>
      <c r="C50" s="335"/>
      <c r="D50" s="335"/>
      <c r="E50" s="335"/>
      <c r="F50" s="335"/>
      <c r="G50" s="335"/>
      <c r="H50" s="335"/>
      <c r="I50" s="335"/>
      <c r="J50" s="335"/>
      <c r="K50" s="335"/>
      <c r="L50" s="343"/>
      <c r="M50" s="343"/>
      <c r="N50" s="343"/>
      <c r="O50" s="343"/>
      <c r="P50" s="343"/>
      <c r="Q50" s="343"/>
      <c r="R50" s="344"/>
      <c r="S50" s="335"/>
      <c r="T50" s="335"/>
      <c r="U50" s="344"/>
      <c r="AA50" s="73"/>
    </row>
    <row r="51" spans="1:27" ht="15" customHeight="1">
      <c r="A51" s="150">
        <v>2018</v>
      </c>
      <c r="B51" s="25" t="s">
        <v>757</v>
      </c>
      <c r="C51" s="335">
        <v>2142</v>
      </c>
      <c r="D51" s="335">
        <v>138</v>
      </c>
      <c r="E51" s="335">
        <v>278</v>
      </c>
      <c r="F51" s="335">
        <v>302</v>
      </c>
      <c r="G51" s="335">
        <v>357</v>
      </c>
      <c r="H51" s="335">
        <v>345</v>
      </c>
      <c r="I51" s="335">
        <v>722</v>
      </c>
      <c r="J51" s="335">
        <v>42</v>
      </c>
      <c r="K51" s="335">
        <v>1373</v>
      </c>
      <c r="L51" s="343" t="s">
        <v>347</v>
      </c>
      <c r="M51" s="343" t="s">
        <v>347</v>
      </c>
      <c r="N51" s="343" t="s">
        <v>347</v>
      </c>
      <c r="O51" s="343" t="s">
        <v>347</v>
      </c>
      <c r="P51" s="343" t="s">
        <v>347</v>
      </c>
      <c r="Q51" s="343">
        <v>323</v>
      </c>
      <c r="R51" s="344" t="s">
        <v>347</v>
      </c>
      <c r="S51" s="335">
        <v>42</v>
      </c>
      <c r="T51" s="343" t="s">
        <v>1003</v>
      </c>
      <c r="U51" s="344">
        <v>1</v>
      </c>
      <c r="AA51" s="73"/>
    </row>
    <row r="52" spans="1:27" ht="15" customHeight="1">
      <c r="A52" s="334"/>
      <c r="B52" s="222" t="s">
        <v>758</v>
      </c>
      <c r="C52" s="143"/>
      <c r="D52" s="143"/>
      <c r="E52" s="143"/>
      <c r="F52" s="143"/>
      <c r="G52" s="143"/>
      <c r="H52" s="143"/>
      <c r="I52" s="143"/>
      <c r="J52" s="143"/>
      <c r="K52" s="143"/>
      <c r="L52" s="143"/>
      <c r="M52" s="143"/>
      <c r="N52" s="143"/>
      <c r="O52" s="143"/>
      <c r="P52" s="143"/>
      <c r="Q52" s="143"/>
      <c r="R52" s="143"/>
      <c r="S52" s="143"/>
      <c r="T52" s="143"/>
      <c r="U52" s="153"/>
      <c r="AA52" s="73"/>
    </row>
    <row r="53" spans="2:27" ht="15" customHeight="1">
      <c r="B53" s="34"/>
      <c r="C53" s="34"/>
      <c r="D53" s="34"/>
      <c r="E53" s="34"/>
      <c r="F53" s="34"/>
      <c r="G53" s="34"/>
      <c r="H53" s="34"/>
      <c r="I53" s="34"/>
      <c r="J53" s="34"/>
      <c r="K53" s="34"/>
      <c r="L53" s="34"/>
      <c r="M53" s="34"/>
      <c r="N53" s="34"/>
      <c r="O53" s="34"/>
      <c r="P53" s="34"/>
      <c r="Q53" s="34"/>
      <c r="R53" s="34"/>
      <c r="S53" s="34"/>
      <c r="T53" s="34"/>
      <c r="U53" s="34"/>
      <c r="AA53" s="73"/>
    </row>
    <row r="54" spans="1:27" ht="15" customHeight="1">
      <c r="A54" s="34" t="s">
        <v>28</v>
      </c>
      <c r="B54" s="34"/>
      <c r="C54" s="34"/>
      <c r="D54" s="34"/>
      <c r="E54" s="34"/>
      <c r="F54" s="34"/>
      <c r="G54" s="34"/>
      <c r="H54" s="34"/>
      <c r="I54" s="34"/>
      <c r="J54" s="34"/>
      <c r="K54" s="34"/>
      <c r="L54" s="34"/>
      <c r="M54" s="34"/>
      <c r="N54" s="34"/>
      <c r="O54" s="34"/>
      <c r="P54" s="34"/>
      <c r="Q54" s="34"/>
      <c r="R54" s="34"/>
      <c r="S54" s="34"/>
      <c r="T54" s="34"/>
      <c r="U54" s="34"/>
      <c r="AA54" s="73"/>
    </row>
    <row r="55" spans="1:27" ht="15" customHeight="1">
      <c r="A55" s="79" t="s">
        <v>29</v>
      </c>
      <c r="B55" s="34"/>
      <c r="C55" s="34"/>
      <c r="D55" s="34"/>
      <c r="E55" s="34"/>
      <c r="F55" s="34"/>
      <c r="G55" s="34"/>
      <c r="H55" s="34"/>
      <c r="I55" s="34"/>
      <c r="J55" s="34"/>
      <c r="K55" s="34"/>
      <c r="L55" s="34"/>
      <c r="M55" s="34"/>
      <c r="N55" s="34"/>
      <c r="O55" s="34"/>
      <c r="P55" s="34"/>
      <c r="Q55" s="34"/>
      <c r="R55" s="34"/>
      <c r="S55" s="34"/>
      <c r="T55" s="34"/>
      <c r="U55" s="34"/>
      <c r="AA55" s="73"/>
    </row>
    <row r="56" spans="2:27" ht="13.95" customHeight="1">
      <c r="B56" s="34"/>
      <c r="C56" s="34"/>
      <c r="D56" s="34"/>
      <c r="E56" s="34"/>
      <c r="F56" s="34"/>
      <c r="G56" s="34"/>
      <c r="H56" s="34"/>
      <c r="I56" s="34"/>
      <c r="J56" s="34"/>
      <c r="K56" s="34"/>
      <c r="L56" s="34"/>
      <c r="M56" s="34"/>
      <c r="N56" s="34"/>
      <c r="O56" s="34"/>
      <c r="P56" s="34"/>
      <c r="Q56" s="34"/>
      <c r="R56" s="34"/>
      <c r="S56" s="34"/>
      <c r="T56" s="34"/>
      <c r="U56" s="34"/>
      <c r="AA56" s="73"/>
    </row>
    <row r="57" spans="2:27" ht="13.95" customHeight="1">
      <c r="B57" s="34"/>
      <c r="C57" s="34"/>
      <c r="D57" s="34"/>
      <c r="E57" s="34"/>
      <c r="F57" s="34"/>
      <c r="G57" s="34"/>
      <c r="H57" s="34"/>
      <c r="I57" s="34"/>
      <c r="J57" s="34"/>
      <c r="K57" s="34"/>
      <c r="L57" s="34"/>
      <c r="M57" s="34"/>
      <c r="N57" s="34"/>
      <c r="O57" s="34"/>
      <c r="P57" s="34"/>
      <c r="Q57" s="34"/>
      <c r="R57" s="34"/>
      <c r="S57" s="34"/>
      <c r="T57" s="34"/>
      <c r="U57" s="34"/>
      <c r="AA57" s="73"/>
    </row>
    <row r="58" spans="2:27" ht="13.95" customHeight="1">
      <c r="B58" s="34"/>
      <c r="C58" s="34"/>
      <c r="D58" s="34"/>
      <c r="E58" s="34"/>
      <c r="F58" s="34"/>
      <c r="G58" s="34"/>
      <c r="H58" s="34"/>
      <c r="I58" s="34"/>
      <c r="J58" s="34"/>
      <c r="K58" s="34"/>
      <c r="L58" s="34"/>
      <c r="M58" s="34"/>
      <c r="N58" s="34"/>
      <c r="O58" s="34"/>
      <c r="P58" s="34"/>
      <c r="Q58" s="34"/>
      <c r="R58" s="34"/>
      <c r="S58" s="34"/>
      <c r="T58" s="34"/>
      <c r="U58" s="34"/>
      <c r="AA58" s="73"/>
    </row>
    <row r="59" spans="2:27" ht="13.95" customHeight="1">
      <c r="B59" s="34"/>
      <c r="C59" s="34"/>
      <c r="D59" s="34"/>
      <c r="E59" s="34"/>
      <c r="F59" s="34"/>
      <c r="G59" s="34"/>
      <c r="H59" s="34"/>
      <c r="I59" s="34"/>
      <c r="J59" s="34"/>
      <c r="K59" s="34"/>
      <c r="L59" s="34"/>
      <c r="M59" s="34"/>
      <c r="N59" s="34"/>
      <c r="O59" s="34"/>
      <c r="P59" s="34"/>
      <c r="Q59" s="34"/>
      <c r="R59" s="34"/>
      <c r="S59" s="34"/>
      <c r="T59" s="34"/>
      <c r="U59" s="34"/>
      <c r="AA59" s="73"/>
    </row>
    <row r="60" spans="2:27" ht="13.95" customHeight="1">
      <c r="B60" s="34"/>
      <c r="C60" s="34"/>
      <c r="D60" s="34"/>
      <c r="E60" s="34"/>
      <c r="F60" s="34"/>
      <c r="G60" s="34"/>
      <c r="H60" s="34"/>
      <c r="I60" s="34"/>
      <c r="J60" s="34"/>
      <c r="K60" s="34"/>
      <c r="L60" s="34"/>
      <c r="M60" s="34"/>
      <c r="N60" s="34"/>
      <c r="O60" s="34"/>
      <c r="P60" s="34"/>
      <c r="Q60" s="34"/>
      <c r="R60" s="34"/>
      <c r="S60" s="34"/>
      <c r="T60" s="34"/>
      <c r="U60" s="34"/>
      <c r="AA60" s="73"/>
    </row>
    <row r="61" spans="2:27" ht="13.95" customHeight="1">
      <c r="B61" s="34"/>
      <c r="C61" s="34"/>
      <c r="D61" s="34"/>
      <c r="E61" s="34"/>
      <c r="F61" s="34"/>
      <c r="G61" s="34"/>
      <c r="H61" s="34"/>
      <c r="I61" s="34"/>
      <c r="J61" s="34"/>
      <c r="K61" s="34"/>
      <c r="L61" s="34"/>
      <c r="M61" s="34"/>
      <c r="N61" s="34"/>
      <c r="O61" s="34"/>
      <c r="P61" s="34"/>
      <c r="Q61" s="34"/>
      <c r="R61" s="34"/>
      <c r="S61" s="34"/>
      <c r="T61" s="34"/>
      <c r="U61" s="34"/>
      <c r="AA61" s="73"/>
    </row>
    <row r="62" spans="2:27" ht="13.95" customHeight="1">
      <c r="B62" s="34"/>
      <c r="C62" s="34"/>
      <c r="D62" s="34"/>
      <c r="E62" s="34"/>
      <c r="F62" s="34"/>
      <c r="G62" s="34"/>
      <c r="H62" s="34"/>
      <c r="I62" s="34"/>
      <c r="J62" s="34"/>
      <c r="K62" s="34"/>
      <c r="L62" s="34"/>
      <c r="M62" s="34"/>
      <c r="N62" s="34"/>
      <c r="O62" s="34"/>
      <c r="P62" s="34"/>
      <c r="Q62" s="34"/>
      <c r="R62" s="34"/>
      <c r="S62" s="34"/>
      <c r="T62" s="34"/>
      <c r="U62" s="34"/>
      <c r="AA62" s="73"/>
    </row>
    <row r="63" spans="2:27" ht="13.95" customHeight="1">
      <c r="B63" s="34"/>
      <c r="C63" s="34"/>
      <c r="D63" s="34"/>
      <c r="E63" s="34"/>
      <c r="F63" s="34"/>
      <c r="G63" s="34"/>
      <c r="H63" s="34"/>
      <c r="I63" s="34"/>
      <c r="J63" s="34"/>
      <c r="K63" s="34"/>
      <c r="L63" s="34"/>
      <c r="M63" s="34"/>
      <c r="N63" s="34"/>
      <c r="O63" s="34"/>
      <c r="P63" s="34"/>
      <c r="Q63" s="34"/>
      <c r="R63" s="34"/>
      <c r="S63" s="34"/>
      <c r="T63" s="34"/>
      <c r="U63" s="34"/>
      <c r="AA63" s="73"/>
    </row>
    <row r="64" spans="2:27" ht="13.95" customHeight="1">
      <c r="B64" s="34"/>
      <c r="C64" s="34"/>
      <c r="D64" s="34"/>
      <c r="E64" s="34"/>
      <c r="F64" s="34"/>
      <c r="G64" s="34"/>
      <c r="H64" s="34"/>
      <c r="I64" s="34"/>
      <c r="J64" s="34"/>
      <c r="K64" s="34"/>
      <c r="L64" s="34"/>
      <c r="M64" s="34"/>
      <c r="N64" s="34"/>
      <c r="O64" s="34"/>
      <c r="P64" s="34"/>
      <c r="Q64" s="34"/>
      <c r="R64" s="34"/>
      <c r="S64" s="34"/>
      <c r="T64" s="34"/>
      <c r="U64" s="34"/>
      <c r="AA64" s="73"/>
    </row>
    <row r="65" spans="2:27" ht="13.95" customHeight="1">
      <c r="B65" s="34"/>
      <c r="C65" s="34"/>
      <c r="D65" s="34"/>
      <c r="E65" s="34"/>
      <c r="F65" s="34"/>
      <c r="G65" s="34"/>
      <c r="H65" s="34"/>
      <c r="I65" s="34"/>
      <c r="J65" s="34"/>
      <c r="K65" s="34"/>
      <c r="L65" s="34"/>
      <c r="M65" s="34"/>
      <c r="N65" s="34"/>
      <c r="O65" s="34"/>
      <c r="P65" s="34"/>
      <c r="Q65" s="34"/>
      <c r="R65" s="34"/>
      <c r="S65" s="34"/>
      <c r="T65" s="34"/>
      <c r="U65" s="34"/>
      <c r="AA65" s="73"/>
    </row>
    <row r="66" spans="2:27" ht="13.95" customHeight="1">
      <c r="B66" s="34"/>
      <c r="C66" s="34"/>
      <c r="D66" s="34"/>
      <c r="E66" s="34"/>
      <c r="F66" s="34"/>
      <c r="G66" s="34"/>
      <c r="H66" s="34"/>
      <c r="I66" s="34"/>
      <c r="J66" s="34"/>
      <c r="K66" s="34"/>
      <c r="L66" s="34"/>
      <c r="M66" s="34"/>
      <c r="N66" s="34"/>
      <c r="O66" s="34"/>
      <c r="P66" s="34"/>
      <c r="Q66" s="34"/>
      <c r="R66" s="34"/>
      <c r="S66" s="34"/>
      <c r="T66" s="34"/>
      <c r="U66" s="34"/>
      <c r="AA66" s="73"/>
    </row>
    <row r="67" spans="2:27" ht="13.95" customHeight="1">
      <c r="B67" s="34"/>
      <c r="C67" s="34"/>
      <c r="D67" s="34"/>
      <c r="E67" s="34"/>
      <c r="F67" s="34"/>
      <c r="G67" s="34"/>
      <c r="H67" s="34"/>
      <c r="I67" s="34"/>
      <c r="J67" s="34"/>
      <c r="K67" s="34"/>
      <c r="L67" s="34"/>
      <c r="M67" s="34"/>
      <c r="N67" s="34"/>
      <c r="O67" s="34"/>
      <c r="P67" s="34"/>
      <c r="Q67" s="34"/>
      <c r="R67" s="34"/>
      <c r="S67" s="34"/>
      <c r="T67" s="34"/>
      <c r="U67" s="34"/>
      <c r="AA67" s="73"/>
    </row>
    <row r="68" spans="2:27" ht="13.95" customHeight="1">
      <c r="B68" s="34"/>
      <c r="C68" s="34"/>
      <c r="D68" s="34"/>
      <c r="E68" s="34"/>
      <c r="F68" s="34"/>
      <c r="G68" s="34"/>
      <c r="H68" s="34"/>
      <c r="I68" s="34"/>
      <c r="J68" s="34"/>
      <c r="K68" s="34"/>
      <c r="L68" s="34"/>
      <c r="M68" s="34"/>
      <c r="N68" s="34"/>
      <c r="O68" s="34"/>
      <c r="P68" s="34"/>
      <c r="Q68" s="34"/>
      <c r="R68" s="34"/>
      <c r="S68" s="34"/>
      <c r="T68" s="34"/>
      <c r="U68" s="34"/>
      <c r="AA68" s="73"/>
    </row>
    <row r="69" spans="2:27" ht="13.95" customHeight="1">
      <c r="B69" s="34"/>
      <c r="C69" s="34"/>
      <c r="D69" s="34"/>
      <c r="E69" s="34"/>
      <c r="F69" s="34"/>
      <c r="G69" s="34"/>
      <c r="H69" s="34"/>
      <c r="I69" s="34"/>
      <c r="J69" s="34"/>
      <c r="K69" s="34"/>
      <c r="L69" s="34"/>
      <c r="M69" s="34"/>
      <c r="N69" s="34"/>
      <c r="O69" s="34"/>
      <c r="P69" s="34"/>
      <c r="Q69" s="34"/>
      <c r="R69" s="34"/>
      <c r="S69" s="34"/>
      <c r="T69" s="34"/>
      <c r="U69" s="34"/>
      <c r="AA69" s="73"/>
    </row>
    <row r="70" spans="2:27" ht="13.95" customHeight="1">
      <c r="B70" s="34"/>
      <c r="C70" s="34"/>
      <c r="D70" s="34"/>
      <c r="E70" s="34"/>
      <c r="F70" s="34"/>
      <c r="G70" s="34"/>
      <c r="H70" s="34"/>
      <c r="I70" s="34"/>
      <c r="J70" s="34"/>
      <c r="K70" s="34"/>
      <c r="L70" s="34"/>
      <c r="M70" s="34"/>
      <c r="N70" s="34"/>
      <c r="O70" s="34"/>
      <c r="P70" s="34"/>
      <c r="Q70" s="34"/>
      <c r="R70" s="34"/>
      <c r="S70" s="34"/>
      <c r="T70" s="34"/>
      <c r="U70" s="34"/>
      <c r="AA70" s="73"/>
    </row>
    <row r="71" spans="2:27" ht="13.95" customHeight="1">
      <c r="B71" s="34"/>
      <c r="C71" s="34"/>
      <c r="D71" s="34"/>
      <c r="E71" s="34"/>
      <c r="F71" s="34"/>
      <c r="G71" s="34"/>
      <c r="H71" s="34"/>
      <c r="I71" s="34"/>
      <c r="J71" s="34"/>
      <c r="K71" s="34"/>
      <c r="L71" s="34"/>
      <c r="M71" s="34"/>
      <c r="N71" s="34"/>
      <c r="O71" s="34"/>
      <c r="P71" s="34"/>
      <c r="Q71" s="34"/>
      <c r="R71" s="34"/>
      <c r="S71" s="34"/>
      <c r="T71" s="34"/>
      <c r="U71" s="34"/>
      <c r="AA71" s="73"/>
    </row>
    <row r="72" spans="2:27" ht="13.95" customHeight="1">
      <c r="B72" s="34"/>
      <c r="C72" s="34"/>
      <c r="D72" s="34"/>
      <c r="E72" s="34"/>
      <c r="F72" s="34"/>
      <c r="G72" s="34"/>
      <c r="H72" s="34"/>
      <c r="I72" s="34"/>
      <c r="J72" s="34"/>
      <c r="K72" s="34"/>
      <c r="L72" s="34"/>
      <c r="M72" s="34"/>
      <c r="N72" s="34"/>
      <c r="O72" s="34"/>
      <c r="P72" s="34"/>
      <c r="Q72" s="34"/>
      <c r="R72" s="34"/>
      <c r="S72" s="34"/>
      <c r="T72" s="34"/>
      <c r="U72" s="34"/>
      <c r="AA72" s="73"/>
    </row>
    <row r="73" spans="2:27" ht="13.95" customHeight="1">
      <c r="B73" s="34"/>
      <c r="C73" s="34"/>
      <c r="D73" s="34"/>
      <c r="E73" s="34"/>
      <c r="F73" s="34"/>
      <c r="G73" s="34"/>
      <c r="H73" s="34"/>
      <c r="I73" s="34"/>
      <c r="J73" s="34"/>
      <c r="K73" s="34"/>
      <c r="L73" s="34"/>
      <c r="M73" s="34"/>
      <c r="N73" s="34"/>
      <c r="O73" s="34"/>
      <c r="P73" s="34"/>
      <c r="Q73" s="34"/>
      <c r="R73" s="34"/>
      <c r="S73" s="34"/>
      <c r="T73" s="34"/>
      <c r="U73" s="34"/>
      <c r="AA73" s="73"/>
    </row>
    <row r="74" spans="2:27" ht="13.95" customHeight="1">
      <c r="B74" s="34"/>
      <c r="C74" s="34"/>
      <c r="D74" s="34"/>
      <c r="E74" s="34"/>
      <c r="F74" s="34"/>
      <c r="G74" s="34"/>
      <c r="H74" s="34"/>
      <c r="I74" s="34"/>
      <c r="J74" s="34"/>
      <c r="K74" s="34"/>
      <c r="L74" s="34"/>
      <c r="M74" s="34"/>
      <c r="N74" s="34"/>
      <c r="O74" s="34"/>
      <c r="P74" s="34"/>
      <c r="Q74" s="34"/>
      <c r="R74" s="34"/>
      <c r="S74" s="34"/>
      <c r="T74" s="34"/>
      <c r="U74" s="34"/>
      <c r="AA74" s="73"/>
    </row>
    <row r="75" spans="2:27" ht="13.95" customHeight="1">
      <c r="B75" s="34"/>
      <c r="C75" s="34"/>
      <c r="D75" s="34"/>
      <c r="E75" s="34"/>
      <c r="F75" s="34"/>
      <c r="G75" s="34"/>
      <c r="H75" s="34"/>
      <c r="I75" s="34"/>
      <c r="J75" s="34"/>
      <c r="K75" s="34"/>
      <c r="L75" s="34"/>
      <c r="M75" s="34"/>
      <c r="N75" s="34"/>
      <c r="O75" s="34"/>
      <c r="P75" s="34"/>
      <c r="Q75" s="34"/>
      <c r="R75" s="34"/>
      <c r="S75" s="34"/>
      <c r="T75" s="34"/>
      <c r="U75" s="34"/>
      <c r="AA75" s="73"/>
    </row>
    <row r="76" spans="2:27" ht="13.95" customHeight="1">
      <c r="B76" s="34"/>
      <c r="C76" s="34"/>
      <c r="D76" s="34"/>
      <c r="E76" s="34"/>
      <c r="F76" s="34"/>
      <c r="G76" s="34"/>
      <c r="H76" s="34"/>
      <c r="I76" s="34"/>
      <c r="J76" s="34"/>
      <c r="K76" s="34"/>
      <c r="L76" s="34"/>
      <c r="M76" s="34"/>
      <c r="N76" s="34"/>
      <c r="O76" s="34"/>
      <c r="P76" s="34"/>
      <c r="Q76" s="34"/>
      <c r="R76" s="34"/>
      <c r="S76" s="34"/>
      <c r="T76" s="34"/>
      <c r="U76" s="34"/>
      <c r="AA76" s="73"/>
    </row>
    <row r="77" spans="2:27" ht="13.95" customHeight="1">
      <c r="B77" s="34"/>
      <c r="C77" s="34"/>
      <c r="D77" s="34"/>
      <c r="E77" s="34"/>
      <c r="F77" s="34"/>
      <c r="G77" s="34"/>
      <c r="H77" s="34"/>
      <c r="I77" s="34"/>
      <c r="J77" s="34"/>
      <c r="K77" s="34"/>
      <c r="L77" s="34"/>
      <c r="M77" s="34"/>
      <c r="N77" s="34"/>
      <c r="O77" s="34"/>
      <c r="P77" s="34"/>
      <c r="Q77" s="34"/>
      <c r="R77" s="34"/>
      <c r="S77" s="34"/>
      <c r="T77" s="34"/>
      <c r="U77" s="34"/>
      <c r="AA77" s="73"/>
    </row>
    <row r="78" spans="2:27" ht="13.95" customHeight="1">
      <c r="B78" s="34"/>
      <c r="C78" s="34"/>
      <c r="D78" s="34"/>
      <c r="E78" s="34"/>
      <c r="F78" s="34"/>
      <c r="G78" s="34"/>
      <c r="H78" s="34"/>
      <c r="I78" s="34"/>
      <c r="J78" s="34"/>
      <c r="K78" s="34"/>
      <c r="L78" s="34"/>
      <c r="M78" s="34"/>
      <c r="N78" s="34"/>
      <c r="O78" s="34"/>
      <c r="P78" s="34"/>
      <c r="Q78" s="34"/>
      <c r="R78" s="34"/>
      <c r="S78" s="34"/>
      <c r="T78" s="34"/>
      <c r="U78" s="34"/>
      <c r="AA78" s="73"/>
    </row>
    <row r="79" spans="2:27" ht="13.95" customHeight="1">
      <c r="B79" s="34"/>
      <c r="C79" s="34"/>
      <c r="D79" s="34"/>
      <c r="E79" s="34"/>
      <c r="F79" s="34"/>
      <c r="G79" s="34"/>
      <c r="H79" s="34"/>
      <c r="I79" s="34"/>
      <c r="J79" s="34"/>
      <c r="K79" s="34"/>
      <c r="L79" s="34"/>
      <c r="M79" s="34"/>
      <c r="N79" s="34"/>
      <c r="O79" s="34"/>
      <c r="P79" s="34"/>
      <c r="Q79" s="34"/>
      <c r="R79" s="34"/>
      <c r="S79" s="34"/>
      <c r="T79" s="34"/>
      <c r="U79" s="34"/>
      <c r="AA79" s="73"/>
    </row>
    <row r="80" spans="2:27" ht="13.95" customHeight="1">
      <c r="B80" s="34"/>
      <c r="C80" s="34"/>
      <c r="D80" s="34"/>
      <c r="E80" s="34"/>
      <c r="F80" s="34"/>
      <c r="G80" s="34"/>
      <c r="H80" s="34"/>
      <c r="I80" s="34"/>
      <c r="J80" s="34"/>
      <c r="K80" s="34"/>
      <c r="L80" s="34"/>
      <c r="M80" s="34"/>
      <c r="N80" s="34"/>
      <c r="O80" s="34"/>
      <c r="P80" s="34"/>
      <c r="Q80" s="34"/>
      <c r="R80" s="34"/>
      <c r="S80" s="34"/>
      <c r="T80" s="34"/>
      <c r="U80" s="34"/>
      <c r="AA80" s="73"/>
    </row>
    <row r="81" spans="2:27" ht="13.95" customHeight="1">
      <c r="B81" s="34"/>
      <c r="C81" s="34"/>
      <c r="D81" s="34"/>
      <c r="E81" s="34"/>
      <c r="F81" s="34"/>
      <c r="G81" s="34"/>
      <c r="H81" s="34"/>
      <c r="I81" s="34"/>
      <c r="J81" s="34"/>
      <c r="K81" s="34"/>
      <c r="L81" s="34"/>
      <c r="M81" s="34"/>
      <c r="N81" s="34"/>
      <c r="O81" s="34"/>
      <c r="P81" s="34"/>
      <c r="Q81" s="34"/>
      <c r="R81" s="34"/>
      <c r="S81" s="34"/>
      <c r="T81" s="34"/>
      <c r="U81" s="34"/>
      <c r="AA81" s="73"/>
    </row>
    <row r="82" spans="2:27" ht="13.95" customHeight="1">
      <c r="B82" s="34"/>
      <c r="C82" s="34"/>
      <c r="D82" s="34"/>
      <c r="E82" s="34"/>
      <c r="F82" s="34"/>
      <c r="G82" s="34"/>
      <c r="H82" s="34"/>
      <c r="I82" s="34"/>
      <c r="J82" s="34"/>
      <c r="K82" s="34"/>
      <c r="L82" s="34"/>
      <c r="M82" s="34"/>
      <c r="N82" s="34"/>
      <c r="O82" s="34"/>
      <c r="P82" s="34"/>
      <c r="Q82" s="34"/>
      <c r="R82" s="34"/>
      <c r="S82" s="34"/>
      <c r="T82" s="34"/>
      <c r="U82" s="34"/>
      <c r="AA82" s="73"/>
    </row>
    <row r="83" spans="2:27" ht="13.95" customHeight="1">
      <c r="B83" s="34"/>
      <c r="C83" s="34"/>
      <c r="D83" s="34"/>
      <c r="E83" s="34"/>
      <c r="F83" s="34"/>
      <c r="G83" s="34"/>
      <c r="H83" s="34"/>
      <c r="I83" s="34"/>
      <c r="J83" s="34"/>
      <c r="K83" s="34"/>
      <c r="L83" s="34"/>
      <c r="M83" s="34"/>
      <c r="N83" s="34"/>
      <c r="O83" s="34"/>
      <c r="P83" s="34"/>
      <c r="Q83" s="34"/>
      <c r="R83" s="34"/>
      <c r="S83" s="34"/>
      <c r="T83" s="34"/>
      <c r="U83" s="34"/>
      <c r="AA83" s="73"/>
    </row>
    <row r="84" spans="2:27" ht="13.95" customHeight="1">
      <c r="B84" s="34"/>
      <c r="C84" s="34"/>
      <c r="D84" s="34"/>
      <c r="E84" s="34"/>
      <c r="F84" s="34"/>
      <c r="G84" s="34"/>
      <c r="H84" s="34"/>
      <c r="I84" s="34"/>
      <c r="J84" s="34"/>
      <c r="K84" s="34"/>
      <c r="L84" s="34"/>
      <c r="M84" s="34"/>
      <c r="N84" s="34"/>
      <c r="O84" s="34"/>
      <c r="P84" s="34"/>
      <c r="Q84" s="34"/>
      <c r="R84" s="34"/>
      <c r="S84" s="34"/>
      <c r="T84" s="34"/>
      <c r="U84" s="34"/>
      <c r="AA84" s="73"/>
    </row>
    <row r="85" spans="2:27" ht="15">
      <c r="B85" s="34"/>
      <c r="C85" s="34"/>
      <c r="D85" s="34"/>
      <c r="E85" s="34"/>
      <c r="F85" s="34"/>
      <c r="G85" s="34"/>
      <c r="H85" s="34"/>
      <c r="I85" s="34"/>
      <c r="J85" s="34"/>
      <c r="K85" s="34"/>
      <c r="L85" s="34"/>
      <c r="M85" s="34"/>
      <c r="N85" s="34"/>
      <c r="O85" s="34"/>
      <c r="P85" s="34"/>
      <c r="Q85" s="34"/>
      <c r="R85" s="34"/>
      <c r="S85" s="34"/>
      <c r="T85" s="34"/>
      <c r="U85" s="34"/>
      <c r="AA85" s="73"/>
    </row>
    <row r="86" ht="15">
      <c r="AA86" s="73"/>
    </row>
    <row r="87" ht="15">
      <c r="AA87" s="73"/>
    </row>
    <row r="88" ht="15">
      <c r="AA88" s="73"/>
    </row>
  </sheetData>
  <mergeCells count="24">
    <mergeCell ref="S7:S8"/>
    <mergeCell ref="T7:T8"/>
    <mergeCell ref="U7:U8"/>
    <mergeCell ref="M7:M8"/>
    <mergeCell ref="N7:N8"/>
    <mergeCell ref="O7:O8"/>
    <mergeCell ref="P7:P8"/>
    <mergeCell ref="Q7:Q8"/>
    <mergeCell ref="A44:Q44"/>
    <mergeCell ref="A43:Q43"/>
    <mergeCell ref="A1:R1"/>
    <mergeCell ref="A3:R3"/>
    <mergeCell ref="A2:R2"/>
    <mergeCell ref="A6:R6"/>
    <mergeCell ref="D7:I7"/>
    <mergeCell ref="C7:C8"/>
    <mergeCell ref="A7:B8"/>
    <mergeCell ref="J7:J8"/>
    <mergeCell ref="K7:K8"/>
    <mergeCell ref="L7:L8"/>
    <mergeCell ref="B10:U10"/>
    <mergeCell ref="B9:U9"/>
    <mergeCell ref="R7:R8"/>
    <mergeCell ref="A4:B4"/>
  </mergeCells>
  <hyperlinks>
    <hyperlink ref="U5" location="'Spis treści'!A1" display="Powrót do spisu treści"/>
    <hyperlink ref="U6" location="Aneks.xlsx#'Spis treści'!A1" display="Aneks.xlsx#'Spis treści'!A1"/>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workbookViewId="0" topLeftCell="A1">
      <selection activeCell="A1" sqref="A1:E1"/>
    </sheetView>
  </sheetViews>
  <sheetFormatPr defaultColWidth="9.140625" defaultRowHeight="15"/>
  <cols>
    <col min="1" max="1" width="42.28125" style="73" customWidth="1"/>
    <col min="2" max="5" width="14.7109375" style="73" customWidth="1"/>
    <col min="6" max="22" width="11.140625" style="34" customWidth="1"/>
    <col min="23" max="35" width="9.140625" style="34" customWidth="1"/>
    <col min="36" max="16384" width="9.140625" style="73" customWidth="1"/>
  </cols>
  <sheetData>
    <row r="1" spans="1:5" ht="30" customHeight="1">
      <c r="A1" s="898" t="s">
        <v>290</v>
      </c>
      <c r="B1" s="899"/>
      <c r="C1" s="899"/>
      <c r="D1" s="899"/>
      <c r="E1" s="899"/>
    </row>
    <row r="2" ht="20.4" customHeight="1">
      <c r="A2" s="199" t="s">
        <v>746</v>
      </c>
    </row>
    <row r="3" spans="1:5" ht="20.4" customHeight="1">
      <c r="A3" s="900" t="s">
        <v>241</v>
      </c>
      <c r="B3" s="900"/>
      <c r="C3" s="900"/>
      <c r="D3" s="900"/>
      <c r="E3" s="900"/>
    </row>
    <row r="4" spans="1:7" ht="20.4" customHeight="1">
      <c r="A4" s="708" t="s">
        <v>1137</v>
      </c>
      <c r="B4" s="3"/>
      <c r="C4" s="3"/>
      <c r="D4" s="3"/>
      <c r="E4" s="45"/>
      <c r="G4" s="19"/>
    </row>
    <row r="5" spans="1:7" ht="20.4" customHeight="1">
      <c r="A5" s="209"/>
      <c r="B5" s="3"/>
      <c r="C5" s="3"/>
      <c r="D5" s="3"/>
      <c r="E5" s="705" t="s">
        <v>590</v>
      </c>
      <c r="G5" s="19"/>
    </row>
    <row r="6" spans="2:5" ht="20.4" customHeight="1">
      <c r="B6" s="253"/>
      <c r="C6" s="253"/>
      <c r="D6" s="253"/>
      <c r="E6" s="706" t="s">
        <v>591</v>
      </c>
    </row>
    <row r="7" spans="1:20" ht="39" customHeight="1">
      <c r="A7" s="274" t="s">
        <v>726</v>
      </c>
      <c r="B7" s="274">
        <v>2010</v>
      </c>
      <c r="C7" s="140">
        <v>2013</v>
      </c>
      <c r="D7" s="281">
        <v>2015</v>
      </c>
      <c r="E7" s="281">
        <v>2018</v>
      </c>
      <c r="F7" s="214"/>
      <c r="G7" s="214"/>
      <c r="H7" s="214"/>
      <c r="I7" s="73"/>
      <c r="J7" s="73"/>
      <c r="K7" s="73"/>
      <c r="L7" s="73"/>
      <c r="M7" s="214"/>
      <c r="N7" s="214"/>
      <c r="O7" s="214"/>
      <c r="P7" s="214"/>
      <c r="Q7" s="214"/>
      <c r="R7" s="214"/>
      <c r="S7" s="214"/>
      <c r="T7" s="141"/>
    </row>
    <row r="8" spans="1:37" ht="19.95" customHeight="1">
      <c r="A8" s="892" t="s">
        <v>6</v>
      </c>
      <c r="B8" s="892"/>
      <c r="C8" s="892"/>
      <c r="D8" s="892"/>
      <c r="E8" s="892"/>
      <c r="F8" s="142"/>
      <c r="G8" s="142"/>
      <c r="H8" s="142"/>
      <c r="I8" s="142"/>
      <c r="J8" s="142"/>
      <c r="K8" s="73"/>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row>
    <row r="9" spans="1:37" ht="15" customHeight="1">
      <c r="A9" s="896" t="s">
        <v>756</v>
      </c>
      <c r="B9" s="896"/>
      <c r="C9" s="896"/>
      <c r="D9" s="896"/>
      <c r="E9" s="896"/>
      <c r="F9" s="142"/>
      <c r="G9" s="142"/>
      <c r="H9" s="142"/>
      <c r="I9" s="142"/>
      <c r="J9" s="142"/>
      <c r="K9" s="73"/>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pans="1:37" s="148" customFormat="1" ht="15" customHeight="1">
      <c r="A10" s="25" t="s">
        <v>6</v>
      </c>
      <c r="B10" s="335">
        <v>16169</v>
      </c>
      <c r="C10" s="335">
        <v>20104</v>
      </c>
      <c r="D10" s="149">
        <v>16282</v>
      </c>
      <c r="E10" s="336">
        <v>10845</v>
      </c>
      <c r="F10" s="146"/>
      <c r="G10" s="146"/>
      <c r="H10" s="146"/>
      <c r="I10" s="146"/>
      <c r="J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row>
    <row r="11" spans="1:37" s="148" customFormat="1" ht="15" customHeight="1">
      <c r="A11" s="222" t="s">
        <v>756</v>
      </c>
      <c r="B11" s="143"/>
      <c r="C11" s="143"/>
      <c r="D11" s="143"/>
      <c r="E11" s="146"/>
      <c r="F11" s="146"/>
      <c r="G11" s="146"/>
      <c r="H11" s="146"/>
      <c r="I11" s="146"/>
      <c r="J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row>
    <row r="12" spans="1:37" s="148" customFormat="1" ht="15" customHeight="1">
      <c r="A12" s="893" t="s">
        <v>775</v>
      </c>
      <c r="B12" s="893"/>
      <c r="C12" s="893"/>
      <c r="D12" s="893"/>
      <c r="E12" s="893"/>
      <c r="F12" s="146"/>
      <c r="G12" s="146"/>
      <c r="H12" s="146"/>
      <c r="I12" s="146"/>
      <c r="J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row>
    <row r="13" spans="1:37" s="148" customFormat="1" ht="15" customHeight="1">
      <c r="A13" s="896" t="s">
        <v>776</v>
      </c>
      <c r="B13" s="896"/>
      <c r="C13" s="896"/>
      <c r="D13" s="896"/>
      <c r="E13" s="896"/>
      <c r="F13" s="146"/>
      <c r="G13" s="146"/>
      <c r="H13" s="146"/>
      <c r="I13" s="146"/>
      <c r="J13" s="146"/>
      <c r="L13" s="146"/>
      <c r="M13" s="146"/>
      <c r="N13" s="162"/>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row>
    <row r="14" spans="1:37" ht="15" customHeight="1">
      <c r="A14" s="349" t="s">
        <v>357</v>
      </c>
      <c r="B14" s="339">
        <v>1465</v>
      </c>
      <c r="C14" s="339">
        <v>1428</v>
      </c>
      <c r="D14" s="165">
        <v>1128</v>
      </c>
      <c r="E14" s="341">
        <v>907</v>
      </c>
      <c r="F14" s="152"/>
      <c r="G14" s="152"/>
      <c r="H14" s="142"/>
      <c r="I14" s="142"/>
      <c r="J14" s="142"/>
      <c r="K14" s="73"/>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ht="15" customHeight="1">
      <c r="A15" s="350" t="s">
        <v>358</v>
      </c>
      <c r="B15" s="339"/>
      <c r="C15" s="339"/>
      <c r="D15" s="165"/>
      <c r="E15" s="341"/>
      <c r="F15" s="152"/>
      <c r="G15" s="152"/>
      <c r="H15" s="142"/>
      <c r="I15" s="142"/>
      <c r="J15" s="142"/>
      <c r="K15" s="73"/>
      <c r="L15" s="6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1:37" ht="15" customHeight="1">
      <c r="A16" s="351" t="s">
        <v>19</v>
      </c>
      <c r="B16" s="339">
        <v>2487</v>
      </c>
      <c r="C16" s="339">
        <v>2543</v>
      </c>
      <c r="D16" s="165">
        <v>2397</v>
      </c>
      <c r="E16" s="341">
        <v>1565</v>
      </c>
      <c r="F16" s="152"/>
      <c r="G16" s="152"/>
      <c r="H16" s="142"/>
      <c r="I16" s="142"/>
      <c r="J16" s="142"/>
      <c r="K16" s="73"/>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37" ht="15" customHeight="1">
      <c r="A17" s="352" t="s">
        <v>20</v>
      </c>
      <c r="B17" s="339">
        <v>2231</v>
      </c>
      <c r="C17" s="339">
        <v>2977</v>
      </c>
      <c r="D17" s="165">
        <v>1938</v>
      </c>
      <c r="E17" s="341">
        <v>1376</v>
      </c>
      <c r="F17" s="152"/>
      <c r="G17" s="152"/>
      <c r="H17" s="142"/>
      <c r="I17" s="142"/>
      <c r="J17" s="142"/>
      <c r="K17" s="73"/>
      <c r="L17" s="142"/>
      <c r="M17" s="142"/>
      <c r="N17" s="142"/>
      <c r="O17" s="62"/>
      <c r="P17" s="142"/>
      <c r="Q17" s="142"/>
      <c r="R17" s="142"/>
      <c r="S17" s="142"/>
      <c r="T17" s="142"/>
      <c r="U17" s="142"/>
      <c r="V17" s="142"/>
      <c r="W17" s="142"/>
      <c r="X17" s="142"/>
      <c r="Y17" s="142"/>
      <c r="Z17" s="142"/>
      <c r="AA17" s="142"/>
      <c r="AB17" s="142"/>
      <c r="AC17" s="142"/>
      <c r="AD17" s="142"/>
      <c r="AE17" s="142"/>
      <c r="AF17" s="142"/>
      <c r="AG17" s="142"/>
      <c r="AH17" s="142"/>
      <c r="AI17" s="142"/>
      <c r="AJ17" s="142"/>
      <c r="AK17" s="142"/>
    </row>
    <row r="18" spans="1:37" ht="15" customHeight="1">
      <c r="A18" s="352" t="s">
        <v>21</v>
      </c>
      <c r="B18" s="339">
        <v>3056</v>
      </c>
      <c r="C18" s="339">
        <v>3769</v>
      </c>
      <c r="D18" s="165">
        <v>2829</v>
      </c>
      <c r="E18" s="341">
        <v>1887</v>
      </c>
      <c r="F18" s="152"/>
      <c r="G18" s="152"/>
      <c r="H18" s="142"/>
      <c r="I18" s="142"/>
      <c r="J18" s="142"/>
      <c r="K18" s="73"/>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row>
    <row r="19" spans="1:37" ht="15" customHeight="1">
      <c r="A19" s="352" t="s">
        <v>22</v>
      </c>
      <c r="B19" s="339">
        <v>3015</v>
      </c>
      <c r="C19" s="339">
        <v>3874</v>
      </c>
      <c r="D19" s="165">
        <v>2584</v>
      </c>
      <c r="E19" s="341">
        <v>1888</v>
      </c>
      <c r="F19" s="152"/>
      <c r="G19" s="152"/>
      <c r="H19" s="142"/>
      <c r="I19" s="142"/>
      <c r="J19" s="142"/>
      <c r="K19" s="73"/>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row>
    <row r="20" spans="1:37" ht="15" customHeight="1">
      <c r="A20" s="349" t="s">
        <v>359</v>
      </c>
      <c r="B20" s="339">
        <v>3915</v>
      </c>
      <c r="C20" s="339">
        <v>5513</v>
      </c>
      <c r="D20" s="165">
        <v>5406</v>
      </c>
      <c r="E20" s="341">
        <v>3222</v>
      </c>
      <c r="F20" s="152"/>
      <c r="G20" s="152"/>
      <c r="H20" s="142"/>
      <c r="I20" s="142"/>
      <c r="J20" s="142"/>
      <c r="K20" s="73"/>
      <c r="L20" s="6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row>
    <row r="21" spans="1:37" ht="15" customHeight="1">
      <c r="A21" s="81" t="s">
        <v>360</v>
      </c>
      <c r="B21" s="163"/>
      <c r="C21" s="163"/>
      <c r="D21" s="164"/>
      <c r="E21" s="142"/>
      <c r="F21" s="152"/>
      <c r="G21" s="152"/>
      <c r="H21" s="142"/>
      <c r="I21" s="142"/>
      <c r="J21" s="142"/>
      <c r="K21" s="73"/>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row>
    <row r="22" spans="1:37" ht="15" customHeight="1">
      <c r="A22" s="893" t="s">
        <v>27</v>
      </c>
      <c r="B22" s="893"/>
      <c r="C22" s="893"/>
      <c r="D22" s="893"/>
      <c r="E22" s="893"/>
      <c r="F22" s="152"/>
      <c r="G22" s="152"/>
      <c r="H22" s="142"/>
      <c r="I22" s="142"/>
      <c r="J22" s="142"/>
      <c r="K22" s="73"/>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row>
    <row r="23" spans="1:37" ht="15" customHeight="1">
      <c r="A23" s="896" t="s">
        <v>30</v>
      </c>
      <c r="B23" s="896"/>
      <c r="C23" s="896"/>
      <c r="D23" s="896"/>
      <c r="E23" s="896"/>
      <c r="F23" s="152"/>
      <c r="G23" s="152"/>
      <c r="H23" s="142"/>
      <c r="I23" s="142"/>
      <c r="J23" s="142"/>
      <c r="K23" s="73"/>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row>
    <row r="24" spans="1:37" ht="15" customHeight="1">
      <c r="A24" s="349" t="s">
        <v>741</v>
      </c>
      <c r="B24" s="339">
        <v>479</v>
      </c>
      <c r="C24" s="339">
        <v>760</v>
      </c>
      <c r="D24" s="165">
        <v>681</v>
      </c>
      <c r="E24" s="341">
        <v>578</v>
      </c>
      <c r="F24" s="152"/>
      <c r="G24" s="152"/>
      <c r="H24" s="142"/>
      <c r="I24" s="154"/>
      <c r="J24" s="142"/>
      <c r="K24" s="73"/>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row>
    <row r="25" spans="1:37" ht="15" customHeight="1">
      <c r="A25" s="350" t="s">
        <v>367</v>
      </c>
      <c r="B25" s="339"/>
      <c r="C25" s="339"/>
      <c r="D25" s="165"/>
      <c r="E25" s="341"/>
      <c r="F25" s="152"/>
      <c r="G25" s="152"/>
      <c r="H25" s="142"/>
      <c r="I25" s="154"/>
      <c r="J25" s="142"/>
      <c r="K25" s="73"/>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row>
    <row r="26" spans="1:37" ht="15" customHeight="1">
      <c r="A26" s="349" t="s">
        <v>368</v>
      </c>
      <c r="B26" s="339">
        <v>3211</v>
      </c>
      <c r="C26" s="339">
        <v>4122</v>
      </c>
      <c r="D26" s="165">
        <v>3376</v>
      </c>
      <c r="E26" s="341">
        <v>2018</v>
      </c>
      <c r="F26" s="152"/>
      <c r="G26" s="152"/>
      <c r="H26" s="142"/>
      <c r="I26" s="155"/>
      <c r="J26" s="142"/>
      <c r="K26" s="73"/>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row>
    <row r="27" spans="1:37" ht="15" customHeight="1">
      <c r="A27" s="350" t="s">
        <v>369</v>
      </c>
      <c r="B27" s="339"/>
      <c r="C27" s="339"/>
      <c r="D27" s="165"/>
      <c r="E27" s="341"/>
      <c r="F27" s="152"/>
      <c r="G27" s="152"/>
      <c r="H27" s="142"/>
      <c r="I27" s="155"/>
      <c r="J27" s="142"/>
      <c r="K27" s="73"/>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row>
    <row r="28" spans="1:37" ht="15" customHeight="1">
      <c r="A28" s="349" t="s">
        <v>370</v>
      </c>
      <c r="B28" s="339">
        <v>851</v>
      </c>
      <c r="C28" s="339">
        <v>1020</v>
      </c>
      <c r="D28" s="165">
        <v>830</v>
      </c>
      <c r="E28" s="341">
        <v>473</v>
      </c>
      <c r="F28" s="152"/>
      <c r="G28" s="152"/>
      <c r="H28" s="142"/>
      <c r="I28" s="154"/>
      <c r="J28" s="142"/>
      <c r="K28" s="73"/>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1:37" ht="15" customHeight="1">
      <c r="A29" s="350" t="s">
        <v>371</v>
      </c>
      <c r="B29" s="339"/>
      <c r="C29" s="339"/>
      <c r="D29" s="165"/>
      <c r="E29" s="341"/>
      <c r="F29" s="152"/>
      <c r="G29" s="152"/>
      <c r="H29" s="142"/>
      <c r="I29" s="154"/>
      <c r="J29" s="142"/>
      <c r="K29" s="73"/>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1:37" ht="15" customHeight="1">
      <c r="A30" s="349" t="s">
        <v>372</v>
      </c>
      <c r="B30" s="339">
        <v>5555</v>
      </c>
      <c r="C30" s="339">
        <v>7501</v>
      </c>
      <c r="D30" s="165">
        <v>6152</v>
      </c>
      <c r="E30" s="341">
        <v>4296</v>
      </c>
      <c r="F30" s="152"/>
      <c r="G30" s="152"/>
      <c r="H30" s="142"/>
      <c r="I30" s="155"/>
      <c r="J30" s="142"/>
      <c r="K30" s="73"/>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1:37" ht="15" customHeight="1">
      <c r="A31" s="350" t="s">
        <v>373</v>
      </c>
      <c r="B31" s="339"/>
      <c r="C31" s="339"/>
      <c r="D31" s="165"/>
      <c r="E31" s="341"/>
      <c r="F31" s="152"/>
      <c r="G31" s="152"/>
      <c r="H31" s="142"/>
      <c r="I31" s="155"/>
      <c r="J31" s="142"/>
      <c r="K31" s="73"/>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1:37" ht="15" customHeight="1">
      <c r="A32" s="349" t="s">
        <v>374</v>
      </c>
      <c r="B32" s="339">
        <v>6073</v>
      </c>
      <c r="C32" s="339">
        <v>6701</v>
      </c>
      <c r="D32" s="165">
        <v>5243</v>
      </c>
      <c r="E32" s="341">
        <v>3480</v>
      </c>
      <c r="F32" s="152"/>
      <c r="G32" s="152"/>
      <c r="H32" s="142"/>
      <c r="I32" s="155"/>
      <c r="J32" s="142"/>
      <c r="K32" s="73"/>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7" ht="15" customHeight="1">
      <c r="A33" s="350" t="s">
        <v>375</v>
      </c>
      <c r="B33" s="163"/>
      <c r="C33" s="163"/>
      <c r="D33" s="163"/>
      <c r="E33" s="142"/>
      <c r="F33" s="152"/>
      <c r="G33" s="152"/>
      <c r="H33" s="142"/>
      <c r="I33" s="155"/>
      <c r="J33" s="142"/>
      <c r="K33" s="73"/>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7" ht="15" customHeight="1">
      <c r="A34" s="893" t="s">
        <v>777</v>
      </c>
      <c r="B34" s="893"/>
      <c r="C34" s="893"/>
      <c r="D34" s="893"/>
      <c r="E34" s="893"/>
      <c r="F34" s="152"/>
      <c r="G34" s="152"/>
      <c r="H34" s="142"/>
      <c r="I34" s="142"/>
      <c r="J34" s="142"/>
      <c r="K34" s="73"/>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row>
    <row r="35" spans="1:37" ht="15" customHeight="1">
      <c r="A35" s="896" t="s">
        <v>778</v>
      </c>
      <c r="B35" s="896"/>
      <c r="C35" s="896"/>
      <c r="D35" s="896"/>
      <c r="E35" s="896"/>
      <c r="F35" s="152"/>
      <c r="G35" s="152"/>
      <c r="H35" s="142"/>
      <c r="I35" s="142"/>
      <c r="J35" s="142"/>
      <c r="K35" s="73"/>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row>
    <row r="36" spans="1:37" ht="15" customHeight="1">
      <c r="A36" s="349" t="s">
        <v>361</v>
      </c>
      <c r="B36" s="339">
        <v>1069</v>
      </c>
      <c r="C36" s="339">
        <v>1251</v>
      </c>
      <c r="D36" s="165">
        <v>1138</v>
      </c>
      <c r="E36" s="341">
        <v>829</v>
      </c>
      <c r="F36" s="152"/>
      <c r="G36" s="152"/>
      <c r="H36" s="142"/>
      <c r="I36" s="142"/>
      <c r="J36" s="142"/>
      <c r="K36" s="73"/>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row>
    <row r="37" spans="1:37" ht="15" customHeight="1">
      <c r="A37" s="350" t="s">
        <v>362</v>
      </c>
      <c r="B37" s="339"/>
      <c r="C37" s="339"/>
      <c r="D37" s="165"/>
      <c r="E37" s="341"/>
      <c r="F37" s="152"/>
      <c r="G37" s="152"/>
      <c r="H37" s="142"/>
      <c r="I37" s="142"/>
      <c r="J37" s="142"/>
      <c r="K37" s="73"/>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row>
    <row r="38" spans="1:37" ht="15" customHeight="1">
      <c r="A38" s="351" t="s">
        <v>23</v>
      </c>
      <c r="B38" s="339">
        <v>1273</v>
      </c>
      <c r="C38" s="339">
        <v>1557</v>
      </c>
      <c r="D38" s="165">
        <v>1358</v>
      </c>
      <c r="E38" s="341">
        <v>1085</v>
      </c>
      <c r="F38" s="152"/>
      <c r="G38" s="152"/>
      <c r="H38" s="142"/>
      <c r="I38" s="142"/>
      <c r="J38" s="142"/>
      <c r="K38" s="73"/>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row>
    <row r="39" spans="1:37" ht="15" customHeight="1">
      <c r="A39" s="351" t="s">
        <v>24</v>
      </c>
      <c r="B39" s="339">
        <v>1395</v>
      </c>
      <c r="C39" s="339">
        <v>1951</v>
      </c>
      <c r="D39" s="165">
        <v>1791</v>
      </c>
      <c r="E39" s="341">
        <v>1520</v>
      </c>
      <c r="F39" s="152"/>
      <c r="G39" s="152"/>
      <c r="H39" s="142"/>
      <c r="I39" s="142"/>
      <c r="J39" s="142"/>
      <c r="K39" s="73"/>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row>
    <row r="40" spans="1:37" ht="15" customHeight="1">
      <c r="A40" s="351" t="s">
        <v>25</v>
      </c>
      <c r="B40" s="346">
        <v>4004</v>
      </c>
      <c r="C40" s="346">
        <v>5252</v>
      </c>
      <c r="D40" s="165">
        <v>4316</v>
      </c>
      <c r="E40" s="161">
        <v>3007</v>
      </c>
      <c r="F40" s="152"/>
      <c r="G40" s="152"/>
      <c r="H40" s="142"/>
      <c r="I40" s="142"/>
      <c r="J40" s="142"/>
      <c r="K40" s="73"/>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row>
    <row r="41" spans="1:37" ht="15" customHeight="1">
      <c r="A41" s="352" t="s">
        <v>26</v>
      </c>
      <c r="B41" s="346">
        <v>5403</v>
      </c>
      <c r="C41" s="346">
        <v>6417</v>
      </c>
      <c r="D41" s="165">
        <v>4834</v>
      </c>
      <c r="E41" s="161">
        <v>2734</v>
      </c>
      <c r="F41" s="152"/>
      <c r="G41" s="152"/>
      <c r="H41" s="142"/>
      <c r="I41" s="142"/>
      <c r="J41" s="142"/>
      <c r="K41" s="73"/>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row>
    <row r="42" spans="1:37" ht="15" customHeight="1">
      <c r="A42" s="349" t="s">
        <v>363</v>
      </c>
      <c r="B42" s="346">
        <v>1963</v>
      </c>
      <c r="C42" s="346">
        <v>2625</v>
      </c>
      <c r="D42" s="165">
        <v>1973</v>
      </c>
      <c r="E42" s="161">
        <v>1043</v>
      </c>
      <c r="F42" s="152"/>
      <c r="G42" s="152"/>
      <c r="H42" s="142"/>
      <c r="I42" s="142"/>
      <c r="J42" s="142"/>
      <c r="K42" s="73"/>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row>
    <row r="43" spans="1:37" ht="15" customHeight="1">
      <c r="A43" s="350" t="s">
        <v>364</v>
      </c>
      <c r="B43" s="346"/>
      <c r="C43" s="346"/>
      <c r="D43" s="165"/>
      <c r="E43" s="161"/>
      <c r="F43" s="152"/>
      <c r="G43" s="152"/>
      <c r="H43" s="142"/>
      <c r="I43" s="142"/>
      <c r="J43" s="142"/>
      <c r="K43" s="73"/>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row>
    <row r="44" spans="1:37" ht="15" customHeight="1">
      <c r="A44" s="349" t="s">
        <v>365</v>
      </c>
      <c r="B44" s="346">
        <v>1062</v>
      </c>
      <c r="C44" s="346">
        <v>1051</v>
      </c>
      <c r="D44" s="165">
        <v>872</v>
      </c>
      <c r="E44" s="161">
        <v>627</v>
      </c>
      <c r="F44" s="152"/>
      <c r="G44" s="152"/>
      <c r="H44" s="142"/>
      <c r="I44" s="142"/>
      <c r="J44" s="142"/>
      <c r="K44" s="73"/>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row>
    <row r="45" spans="1:37" ht="15" customHeight="1">
      <c r="A45" s="81" t="s">
        <v>366</v>
      </c>
      <c r="B45" s="163"/>
      <c r="C45" s="163"/>
      <c r="D45" s="164"/>
      <c r="E45" s="142"/>
      <c r="F45" s="152"/>
      <c r="G45" s="152"/>
      <c r="H45" s="142"/>
      <c r="I45" s="142"/>
      <c r="J45" s="142"/>
      <c r="K45" s="73"/>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row>
    <row r="46" spans="1:37" ht="15" customHeight="1">
      <c r="A46" s="885" t="s">
        <v>7</v>
      </c>
      <c r="B46" s="885"/>
      <c r="C46" s="885"/>
      <c r="D46" s="885"/>
      <c r="E46" s="885"/>
      <c r="F46" s="142"/>
      <c r="G46" s="142"/>
      <c r="H46" s="142"/>
      <c r="I46" s="142"/>
      <c r="J46" s="142"/>
      <c r="K46" s="73"/>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row>
    <row r="47" spans="1:37" ht="15" customHeight="1">
      <c r="A47" s="884" t="s">
        <v>8</v>
      </c>
      <c r="B47" s="884"/>
      <c r="C47" s="884"/>
      <c r="D47" s="884"/>
      <c r="E47" s="884"/>
      <c r="F47" s="142"/>
      <c r="G47" s="142"/>
      <c r="H47" s="142"/>
      <c r="I47" s="142"/>
      <c r="J47" s="142"/>
      <c r="K47" s="73"/>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row>
    <row r="48" spans="1:37" ht="15" customHeight="1">
      <c r="A48" s="25" t="s">
        <v>755</v>
      </c>
      <c r="B48" s="149">
        <v>6144</v>
      </c>
      <c r="C48" s="149">
        <v>7594</v>
      </c>
      <c r="D48" s="149">
        <v>6132</v>
      </c>
      <c r="E48" s="353">
        <v>3904</v>
      </c>
      <c r="F48" s="142"/>
      <c r="G48" s="142"/>
      <c r="H48" s="142"/>
      <c r="I48" s="142"/>
      <c r="J48" s="142"/>
      <c r="K48" s="73"/>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row>
    <row r="49" spans="1:37" s="148" customFormat="1" ht="15" customHeight="1">
      <c r="A49" s="222" t="s">
        <v>756</v>
      </c>
      <c r="B49" s="145"/>
      <c r="C49" s="145"/>
      <c r="D49" s="143"/>
      <c r="E49" s="146"/>
      <c r="F49" s="146"/>
      <c r="G49" s="146"/>
      <c r="H49" s="146"/>
      <c r="I49" s="146"/>
      <c r="J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row>
    <row r="50" spans="1:37" ht="15" customHeight="1">
      <c r="A50" s="893" t="s">
        <v>775</v>
      </c>
      <c r="B50" s="893"/>
      <c r="C50" s="893"/>
      <c r="D50" s="893"/>
      <c r="E50" s="893"/>
      <c r="F50" s="142"/>
      <c r="G50" s="142"/>
      <c r="H50" s="142"/>
      <c r="I50" s="142"/>
      <c r="J50" s="142"/>
      <c r="K50" s="73"/>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row>
    <row r="51" spans="1:37" ht="15" customHeight="1">
      <c r="A51" s="896" t="s">
        <v>776</v>
      </c>
      <c r="B51" s="896"/>
      <c r="C51" s="896"/>
      <c r="D51" s="896"/>
      <c r="E51" s="896"/>
      <c r="F51" s="142"/>
      <c r="G51" s="142"/>
      <c r="H51" s="142"/>
      <c r="I51" s="142"/>
      <c r="J51" s="142"/>
      <c r="K51" s="73"/>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row>
    <row r="52" spans="1:37" ht="15" customHeight="1">
      <c r="A52" s="349" t="s">
        <v>357</v>
      </c>
      <c r="B52" s="339">
        <v>400</v>
      </c>
      <c r="C52" s="339">
        <v>455</v>
      </c>
      <c r="D52" s="165">
        <v>355</v>
      </c>
      <c r="E52" s="341">
        <v>275</v>
      </c>
      <c r="F52" s="142"/>
      <c r="G52" s="159"/>
      <c r="H52" s="142"/>
      <c r="I52" s="142"/>
      <c r="J52" s="142"/>
      <c r="K52" s="73"/>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row>
    <row r="53" spans="1:37" ht="15" customHeight="1">
      <c r="A53" s="350" t="s">
        <v>358</v>
      </c>
      <c r="B53" s="339"/>
      <c r="C53" s="339"/>
      <c r="D53" s="165"/>
      <c r="E53" s="341"/>
      <c r="F53" s="142"/>
      <c r="G53" s="160"/>
      <c r="H53" s="142"/>
      <c r="I53" s="142"/>
      <c r="J53" s="142"/>
      <c r="K53" s="73"/>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row>
    <row r="54" spans="1:37" ht="15" customHeight="1">
      <c r="A54" s="351" t="s">
        <v>19</v>
      </c>
      <c r="B54" s="339">
        <v>915</v>
      </c>
      <c r="C54" s="339">
        <v>974</v>
      </c>
      <c r="D54" s="165">
        <v>834</v>
      </c>
      <c r="E54" s="341">
        <v>541</v>
      </c>
      <c r="F54" s="142"/>
      <c r="G54" s="166"/>
      <c r="H54" s="142"/>
      <c r="I54" s="142"/>
      <c r="J54" s="142"/>
      <c r="K54" s="73"/>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row>
    <row r="55" spans="1:37" ht="15" customHeight="1">
      <c r="A55" s="352" t="s">
        <v>20</v>
      </c>
      <c r="B55" s="339">
        <v>939</v>
      </c>
      <c r="C55" s="339">
        <v>1288</v>
      </c>
      <c r="D55" s="165">
        <v>801</v>
      </c>
      <c r="E55" s="341">
        <v>553</v>
      </c>
      <c r="F55" s="142"/>
      <c r="G55" s="166"/>
      <c r="H55" s="142"/>
      <c r="I55" s="142"/>
      <c r="J55" s="142"/>
      <c r="K55" s="73"/>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row>
    <row r="56" spans="1:37" ht="15" customHeight="1">
      <c r="A56" s="352" t="s">
        <v>21</v>
      </c>
      <c r="B56" s="339">
        <v>1163</v>
      </c>
      <c r="C56" s="339">
        <v>1368</v>
      </c>
      <c r="D56" s="165">
        <v>1113</v>
      </c>
      <c r="E56" s="341">
        <v>660</v>
      </c>
      <c r="F56" s="142"/>
      <c r="G56" s="166"/>
      <c r="H56" s="142"/>
      <c r="I56" s="142"/>
      <c r="J56" s="142"/>
      <c r="K56" s="73"/>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row>
    <row r="57" spans="1:37" ht="15" customHeight="1">
      <c r="A57" s="352" t="s">
        <v>22</v>
      </c>
      <c r="B57" s="339">
        <v>1054</v>
      </c>
      <c r="C57" s="339">
        <v>1321</v>
      </c>
      <c r="D57" s="165">
        <v>881</v>
      </c>
      <c r="E57" s="341">
        <v>642</v>
      </c>
      <c r="F57" s="142"/>
      <c r="G57" s="159"/>
      <c r="H57" s="142"/>
      <c r="I57" s="142"/>
      <c r="J57" s="142"/>
      <c r="K57" s="73"/>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row>
    <row r="58" spans="1:37" ht="15" customHeight="1">
      <c r="A58" s="349" t="s">
        <v>359</v>
      </c>
      <c r="B58" s="339">
        <v>1673</v>
      </c>
      <c r="C58" s="339">
        <v>2188</v>
      </c>
      <c r="D58" s="165">
        <v>2148</v>
      </c>
      <c r="E58" s="341">
        <v>1233</v>
      </c>
      <c r="F58" s="142"/>
      <c r="G58" s="159"/>
      <c r="H58" s="142"/>
      <c r="I58" s="142"/>
      <c r="J58" s="142"/>
      <c r="K58" s="73"/>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row>
    <row r="59" spans="1:37" ht="15" customHeight="1">
      <c r="A59" s="81" t="s">
        <v>360</v>
      </c>
      <c r="B59" s="163"/>
      <c r="C59" s="163"/>
      <c r="D59" s="164"/>
      <c r="E59" s="142"/>
      <c r="F59" s="142"/>
      <c r="G59" s="159"/>
      <c r="H59" s="142"/>
      <c r="I59" s="142"/>
      <c r="J59" s="142"/>
      <c r="K59" s="73"/>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row>
    <row r="60" spans="1:11" ht="15" customHeight="1">
      <c r="A60" s="893" t="s">
        <v>27</v>
      </c>
      <c r="B60" s="893"/>
      <c r="C60" s="893"/>
      <c r="D60" s="893"/>
      <c r="E60" s="893"/>
      <c r="G60" s="159"/>
      <c r="K60" s="73"/>
    </row>
    <row r="61" spans="1:35" s="81" customFormat="1" ht="15" customHeight="1">
      <c r="A61" s="896" t="s">
        <v>30</v>
      </c>
      <c r="B61" s="896"/>
      <c r="C61" s="896"/>
      <c r="D61" s="896"/>
      <c r="E61" s="896"/>
      <c r="F61" s="79"/>
      <c r="G61" s="167"/>
      <c r="H61" s="79"/>
      <c r="I61" s="79"/>
      <c r="J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row>
    <row r="62" spans="1:11" ht="15" customHeight="1">
      <c r="A62" s="349" t="s">
        <v>741</v>
      </c>
      <c r="B62" s="339">
        <v>194</v>
      </c>
      <c r="C62" s="339">
        <v>338</v>
      </c>
      <c r="D62" s="165">
        <v>286</v>
      </c>
      <c r="E62" s="341">
        <v>256</v>
      </c>
      <c r="G62" s="159"/>
      <c r="K62" s="73"/>
    </row>
    <row r="63" spans="1:35" s="81" customFormat="1" ht="15" customHeight="1">
      <c r="A63" s="350" t="s">
        <v>367</v>
      </c>
      <c r="B63" s="339"/>
      <c r="C63" s="339"/>
      <c r="D63" s="165"/>
      <c r="E63" s="341"/>
      <c r="F63" s="79"/>
      <c r="G63" s="167"/>
      <c r="H63" s="79"/>
      <c r="I63" s="79"/>
      <c r="J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row>
    <row r="64" spans="1:11" ht="15" customHeight="1">
      <c r="A64" s="349" t="s">
        <v>368</v>
      </c>
      <c r="B64" s="339">
        <v>1624</v>
      </c>
      <c r="C64" s="339">
        <v>2089</v>
      </c>
      <c r="D64" s="165">
        <v>1700</v>
      </c>
      <c r="E64" s="341">
        <v>984</v>
      </c>
      <c r="G64" s="159"/>
      <c r="K64" s="73"/>
    </row>
    <row r="65" spans="1:11" ht="15" customHeight="1">
      <c r="A65" s="350" t="s">
        <v>369</v>
      </c>
      <c r="B65" s="339"/>
      <c r="C65" s="339"/>
      <c r="D65" s="165"/>
      <c r="E65" s="341"/>
      <c r="G65" s="159"/>
      <c r="K65" s="73"/>
    </row>
    <row r="66" spans="1:11" ht="15" customHeight="1">
      <c r="A66" s="349" t="s">
        <v>370</v>
      </c>
      <c r="B66" s="339">
        <v>655</v>
      </c>
      <c r="C66" s="339">
        <v>751</v>
      </c>
      <c r="D66" s="165">
        <v>617</v>
      </c>
      <c r="E66" s="341">
        <v>306</v>
      </c>
      <c r="G66" s="159"/>
      <c r="K66" s="73"/>
    </row>
    <row r="67" spans="1:11" ht="15" customHeight="1">
      <c r="A67" s="350" t="s">
        <v>371</v>
      </c>
      <c r="B67" s="339"/>
      <c r="C67" s="339"/>
      <c r="D67" s="165"/>
      <c r="E67" s="341"/>
      <c r="G67" s="160"/>
      <c r="K67" s="73"/>
    </row>
    <row r="68" spans="1:11" ht="15" customHeight="1">
      <c r="A68" s="349" t="s">
        <v>372</v>
      </c>
      <c r="B68" s="339">
        <v>1603</v>
      </c>
      <c r="C68" s="339">
        <v>2204</v>
      </c>
      <c r="D68" s="165">
        <v>1808</v>
      </c>
      <c r="E68" s="341">
        <v>1239</v>
      </c>
      <c r="G68" s="160"/>
      <c r="K68" s="73"/>
    </row>
    <row r="69" spans="1:11" ht="15" customHeight="1">
      <c r="A69" s="350" t="s">
        <v>373</v>
      </c>
      <c r="B69" s="339"/>
      <c r="C69" s="339"/>
      <c r="D69" s="165"/>
      <c r="E69" s="341"/>
      <c r="G69" s="160"/>
      <c r="K69" s="73"/>
    </row>
    <row r="70" spans="1:11" ht="15" customHeight="1">
      <c r="A70" s="349" t="s">
        <v>374</v>
      </c>
      <c r="B70" s="339">
        <v>2068</v>
      </c>
      <c r="C70" s="339">
        <v>2212</v>
      </c>
      <c r="D70" s="165">
        <v>1721</v>
      </c>
      <c r="E70" s="341">
        <v>1119</v>
      </c>
      <c r="G70" s="166"/>
      <c r="K70" s="73"/>
    </row>
    <row r="71" spans="1:11" ht="15" customHeight="1">
      <c r="A71" s="256" t="s">
        <v>375</v>
      </c>
      <c r="B71" s="163"/>
      <c r="C71" s="163"/>
      <c r="D71" s="163"/>
      <c r="E71" s="142"/>
      <c r="G71" s="159"/>
      <c r="K71" s="73"/>
    </row>
    <row r="72" spans="1:11" ht="15" customHeight="1">
      <c r="A72" s="893" t="s">
        <v>777</v>
      </c>
      <c r="B72" s="893"/>
      <c r="C72" s="893"/>
      <c r="D72" s="893"/>
      <c r="E72" s="893"/>
      <c r="G72" s="159"/>
      <c r="K72" s="73"/>
    </row>
    <row r="73" spans="1:11" ht="15" customHeight="1">
      <c r="A73" s="896" t="s">
        <v>778</v>
      </c>
      <c r="B73" s="896"/>
      <c r="C73" s="896"/>
      <c r="D73" s="896"/>
      <c r="E73" s="896"/>
      <c r="K73" s="73"/>
    </row>
    <row r="74" spans="1:11" ht="15" customHeight="1">
      <c r="A74" s="349" t="s">
        <v>361</v>
      </c>
      <c r="B74" s="339">
        <v>380</v>
      </c>
      <c r="C74" s="339">
        <v>450</v>
      </c>
      <c r="D74" s="165">
        <v>382</v>
      </c>
      <c r="E74" s="341">
        <v>293</v>
      </c>
      <c r="K74" s="73"/>
    </row>
    <row r="75" spans="1:11" ht="15" customHeight="1">
      <c r="A75" s="350" t="s">
        <v>362</v>
      </c>
      <c r="B75" s="339"/>
      <c r="C75" s="339"/>
      <c r="D75" s="165"/>
      <c r="E75" s="341"/>
      <c r="K75" s="73"/>
    </row>
    <row r="76" spans="1:35" s="81" customFormat="1" ht="15" customHeight="1">
      <c r="A76" s="351" t="s">
        <v>23</v>
      </c>
      <c r="B76" s="339">
        <v>429</v>
      </c>
      <c r="C76" s="339">
        <v>525</v>
      </c>
      <c r="D76" s="165">
        <v>454</v>
      </c>
      <c r="E76" s="341">
        <v>379</v>
      </c>
      <c r="F76" s="79"/>
      <c r="G76" s="79"/>
      <c r="H76" s="79"/>
      <c r="I76" s="79"/>
      <c r="J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row>
    <row r="77" spans="1:11" ht="15" customHeight="1">
      <c r="A77" s="351" t="s">
        <v>24</v>
      </c>
      <c r="B77" s="339">
        <v>588</v>
      </c>
      <c r="C77" s="339">
        <v>806</v>
      </c>
      <c r="D77" s="165">
        <v>762</v>
      </c>
      <c r="E77" s="341">
        <v>624</v>
      </c>
      <c r="K77" s="73"/>
    </row>
    <row r="78" spans="1:11" ht="15" customHeight="1">
      <c r="A78" s="351" t="s">
        <v>25</v>
      </c>
      <c r="B78" s="346">
        <v>1944</v>
      </c>
      <c r="C78" s="346">
        <v>2486</v>
      </c>
      <c r="D78" s="165">
        <v>1962</v>
      </c>
      <c r="E78" s="161">
        <v>1268</v>
      </c>
      <c r="K78" s="73"/>
    </row>
    <row r="79" spans="1:11" ht="15" customHeight="1">
      <c r="A79" s="352" t="s">
        <v>26</v>
      </c>
      <c r="B79" s="346">
        <v>1916</v>
      </c>
      <c r="C79" s="346">
        <v>2241</v>
      </c>
      <c r="D79" s="165">
        <v>1729</v>
      </c>
      <c r="E79" s="161">
        <v>885</v>
      </c>
      <c r="K79" s="73"/>
    </row>
    <row r="80" spans="1:11" ht="15" customHeight="1">
      <c r="A80" s="349" t="s">
        <v>363</v>
      </c>
      <c r="B80" s="346">
        <v>488</v>
      </c>
      <c r="C80" s="346">
        <v>693</v>
      </c>
      <c r="D80" s="165">
        <v>536</v>
      </c>
      <c r="E80" s="161">
        <v>228</v>
      </c>
      <c r="K80" s="73"/>
    </row>
    <row r="81" spans="1:11" ht="15" customHeight="1">
      <c r="A81" s="350" t="s">
        <v>364</v>
      </c>
      <c r="B81" s="346"/>
      <c r="C81" s="346"/>
      <c r="D81" s="165"/>
      <c r="E81" s="161"/>
      <c r="K81" s="73"/>
    </row>
    <row r="82" spans="1:11" ht="15" customHeight="1">
      <c r="A82" s="349" t="s">
        <v>365</v>
      </c>
      <c r="B82" s="346">
        <v>399</v>
      </c>
      <c r="C82" s="346">
        <v>393</v>
      </c>
      <c r="D82" s="165">
        <v>307</v>
      </c>
      <c r="E82" s="161">
        <v>227</v>
      </c>
      <c r="K82" s="73"/>
    </row>
    <row r="83" spans="1:11" ht="15" customHeight="1">
      <c r="A83" s="81" t="s">
        <v>366</v>
      </c>
      <c r="B83" s="163"/>
      <c r="C83" s="163"/>
      <c r="D83" s="164"/>
      <c r="E83" s="142"/>
      <c r="K83" s="73"/>
    </row>
    <row r="84" spans="1:11" ht="15" customHeight="1">
      <c r="A84" s="34"/>
      <c r="B84" s="34"/>
      <c r="C84" s="34"/>
      <c r="D84" s="34"/>
      <c r="E84" s="34"/>
      <c r="K84" s="73"/>
    </row>
    <row r="85" spans="1:11" ht="15" customHeight="1">
      <c r="A85" s="34" t="s">
        <v>28</v>
      </c>
      <c r="B85" s="34"/>
      <c r="C85" s="34"/>
      <c r="D85" s="34"/>
      <c r="E85" s="34"/>
      <c r="K85" s="73"/>
    </row>
    <row r="86" spans="1:11" ht="15" customHeight="1">
      <c r="A86" s="79" t="s">
        <v>29</v>
      </c>
      <c r="B86" s="34"/>
      <c r="C86" s="34"/>
      <c r="D86" s="34"/>
      <c r="E86" s="34"/>
      <c r="K86" s="73"/>
    </row>
    <row r="87" spans="1:11" ht="15" customHeight="1">
      <c r="A87" s="34"/>
      <c r="B87" s="34"/>
      <c r="C87" s="34"/>
      <c r="D87" s="34"/>
      <c r="E87" s="34"/>
      <c r="K87" s="73"/>
    </row>
    <row r="88" spans="1:11" ht="15" customHeight="1">
      <c r="A88" s="34"/>
      <c r="B88" s="34"/>
      <c r="C88" s="34"/>
      <c r="D88" s="34"/>
      <c r="E88" s="34"/>
      <c r="K88" s="73"/>
    </row>
    <row r="89" spans="1:11" ht="13.95" customHeight="1">
      <c r="A89" s="34"/>
      <c r="B89" s="34"/>
      <c r="C89" s="34"/>
      <c r="D89" s="34"/>
      <c r="E89" s="34"/>
      <c r="K89" s="73"/>
    </row>
    <row r="90" spans="1:11" ht="13.95" customHeight="1">
      <c r="A90" s="34"/>
      <c r="B90" s="34"/>
      <c r="C90" s="34"/>
      <c r="D90" s="34"/>
      <c r="E90" s="34"/>
      <c r="K90" s="73"/>
    </row>
    <row r="91" spans="1:11" ht="13.95" customHeight="1">
      <c r="A91" s="34"/>
      <c r="B91" s="34"/>
      <c r="C91" s="34"/>
      <c r="D91" s="34"/>
      <c r="E91" s="34"/>
      <c r="K91" s="73"/>
    </row>
    <row r="92" spans="1:11" ht="13.95" customHeight="1">
      <c r="A92" s="34"/>
      <c r="B92" s="34"/>
      <c r="C92" s="34"/>
      <c r="D92" s="34"/>
      <c r="E92" s="34"/>
      <c r="K92" s="73"/>
    </row>
    <row r="93" spans="1:11" ht="13.95" customHeight="1">
      <c r="A93" s="34"/>
      <c r="B93" s="34"/>
      <c r="C93" s="34"/>
      <c r="D93" s="34"/>
      <c r="E93" s="34"/>
      <c r="K93" s="73"/>
    </row>
    <row r="94" spans="1:11" ht="13.95" customHeight="1">
      <c r="A94" s="34"/>
      <c r="B94" s="34"/>
      <c r="C94" s="34"/>
      <c r="D94" s="34"/>
      <c r="E94" s="34"/>
      <c r="K94" s="73"/>
    </row>
    <row r="95" spans="1:11" ht="13.95" customHeight="1">
      <c r="A95" s="34"/>
      <c r="B95" s="34"/>
      <c r="C95" s="34"/>
      <c r="D95" s="34"/>
      <c r="E95" s="34"/>
      <c r="K95" s="73"/>
    </row>
    <row r="96" spans="1:11" ht="13.95" customHeight="1">
      <c r="A96" s="34"/>
      <c r="B96" s="34"/>
      <c r="C96" s="34"/>
      <c r="D96" s="34"/>
      <c r="E96" s="34"/>
      <c r="K96" s="73"/>
    </row>
    <row r="97" spans="1:11" ht="13.95" customHeight="1">
      <c r="A97" s="34"/>
      <c r="B97" s="34"/>
      <c r="C97" s="34"/>
      <c r="D97" s="34"/>
      <c r="E97" s="34"/>
      <c r="K97" s="73"/>
    </row>
    <row r="98" spans="1:11" ht="13.95" customHeight="1">
      <c r="A98" s="34"/>
      <c r="B98" s="34"/>
      <c r="C98" s="34"/>
      <c r="D98" s="34"/>
      <c r="E98" s="34"/>
      <c r="K98" s="73"/>
    </row>
    <row r="99" spans="1:11" ht="13.95" customHeight="1">
      <c r="A99" s="34"/>
      <c r="B99" s="34"/>
      <c r="C99" s="34"/>
      <c r="D99" s="34"/>
      <c r="E99" s="34"/>
      <c r="K99" s="73"/>
    </row>
    <row r="100" spans="1:11" ht="13.95" customHeight="1">
      <c r="A100" s="34"/>
      <c r="B100" s="34"/>
      <c r="C100" s="34"/>
      <c r="D100" s="34"/>
      <c r="E100" s="34"/>
      <c r="K100" s="73"/>
    </row>
    <row r="101" spans="1:11" ht="13.95" customHeight="1">
      <c r="A101" s="34"/>
      <c r="B101" s="34"/>
      <c r="C101" s="34"/>
      <c r="D101" s="34"/>
      <c r="E101" s="34"/>
      <c r="K101" s="73"/>
    </row>
    <row r="102" spans="1:11" ht="13.95" customHeight="1">
      <c r="A102" s="34"/>
      <c r="B102" s="34"/>
      <c r="C102" s="34"/>
      <c r="D102" s="34"/>
      <c r="E102" s="34"/>
      <c r="K102" s="73"/>
    </row>
    <row r="103" spans="1:11" ht="13.95" customHeight="1">
      <c r="A103" s="34"/>
      <c r="B103" s="34"/>
      <c r="C103" s="34"/>
      <c r="D103" s="34"/>
      <c r="E103" s="34"/>
      <c r="K103" s="73"/>
    </row>
    <row r="104" spans="1:11" ht="13.95" customHeight="1">
      <c r="A104" s="34"/>
      <c r="B104" s="34"/>
      <c r="C104" s="34"/>
      <c r="D104" s="34"/>
      <c r="E104" s="34"/>
      <c r="K104" s="73"/>
    </row>
    <row r="105" spans="1:11" ht="13.95" customHeight="1">
      <c r="A105" s="34"/>
      <c r="B105" s="34"/>
      <c r="C105" s="34"/>
      <c r="D105" s="34"/>
      <c r="E105" s="34"/>
      <c r="K105" s="73"/>
    </row>
    <row r="106" spans="1:11" ht="13.95" customHeight="1">
      <c r="A106" s="34"/>
      <c r="B106" s="34"/>
      <c r="C106" s="34"/>
      <c r="D106" s="34"/>
      <c r="E106" s="34"/>
      <c r="K106" s="73"/>
    </row>
    <row r="107" spans="1:11" ht="13.95" customHeight="1">
      <c r="A107" s="34"/>
      <c r="B107" s="34"/>
      <c r="C107" s="34"/>
      <c r="D107" s="34"/>
      <c r="E107" s="34"/>
      <c r="K107" s="73"/>
    </row>
    <row r="108" spans="1:11" ht="15">
      <c r="A108" s="34"/>
      <c r="B108" s="34"/>
      <c r="C108" s="34"/>
      <c r="D108" s="34"/>
      <c r="E108" s="34"/>
      <c r="K108" s="73"/>
    </row>
    <row r="109" ht="15">
      <c r="K109" s="73"/>
    </row>
    <row r="110" ht="15">
      <c r="K110" s="73"/>
    </row>
    <row r="111" ht="15">
      <c r="K111" s="73"/>
    </row>
  </sheetData>
  <mergeCells count="18">
    <mergeCell ref="A1:E1"/>
    <mergeCell ref="A3:E3"/>
    <mergeCell ref="A8:E8"/>
    <mergeCell ref="A9:E9"/>
    <mergeCell ref="A46:E46"/>
    <mergeCell ref="A12:E12"/>
    <mergeCell ref="A22:E22"/>
    <mergeCell ref="A34:E34"/>
    <mergeCell ref="A13:E13"/>
    <mergeCell ref="A23:E23"/>
    <mergeCell ref="A35:E35"/>
    <mergeCell ref="A60:E60"/>
    <mergeCell ref="A72:E72"/>
    <mergeCell ref="A73:E73"/>
    <mergeCell ref="A47:E47"/>
    <mergeCell ref="A50:E50"/>
    <mergeCell ref="A61:E61"/>
    <mergeCell ref="A51:E51"/>
  </mergeCells>
  <hyperlinks>
    <hyperlink ref="E5" location="'Spis treści'!A1" display="Powrót do spisu treści"/>
    <hyperlink ref="E6" location="Aneks.xlsx#'Spis treści'!A1" display="Aneks.xlsx#'Spis treści'!A1"/>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topLeftCell="A1">
      <selection activeCell="A1" sqref="A1:D1"/>
    </sheetView>
  </sheetViews>
  <sheetFormatPr defaultColWidth="9.140625" defaultRowHeight="15"/>
  <cols>
    <col min="1" max="1" width="47.28125" style="20" customWidth="1"/>
    <col min="2" max="5" width="12.8515625" style="20" customWidth="1"/>
    <col min="6" max="6" width="12.28125" style="18" customWidth="1"/>
    <col min="7" max="7" width="13.57421875" style="20" customWidth="1"/>
    <col min="8" max="8" width="12.28125" style="20" customWidth="1"/>
    <col min="9" max="9" width="13.7109375" style="20" customWidth="1"/>
    <col min="10" max="10" width="9.7109375" style="18" customWidth="1"/>
    <col min="11" max="12" width="9.140625" style="20" customWidth="1"/>
    <col min="13" max="13" width="9.8515625" style="20" customWidth="1"/>
    <col min="14" max="16384" width="9.140625" style="20" customWidth="1"/>
  </cols>
  <sheetData>
    <row r="1" spans="1:9" ht="36.6" customHeight="1">
      <c r="A1" s="905" t="s">
        <v>291</v>
      </c>
      <c r="B1" s="905"/>
      <c r="C1" s="905"/>
      <c r="D1" s="905"/>
      <c r="E1" s="289"/>
      <c r="F1" s="561"/>
      <c r="G1" s="289"/>
      <c r="H1" s="289"/>
      <c r="I1" s="19"/>
    </row>
    <row r="2" spans="1:9" ht="20.4" customHeight="1">
      <c r="A2" s="748" t="s">
        <v>276</v>
      </c>
      <c r="B2" s="748"/>
      <c r="C2" s="748"/>
      <c r="D2" s="748"/>
      <c r="E2" s="289"/>
      <c r="F2" s="561"/>
      <c r="G2" s="289"/>
      <c r="H2" s="289"/>
      <c r="I2" s="19"/>
    </row>
    <row r="3" spans="1:8" ht="20.4" customHeight="1">
      <c r="A3" s="285"/>
      <c r="B3" s="289"/>
      <c r="C3" s="289"/>
      <c r="D3" s="289"/>
      <c r="E3" s="705" t="s">
        <v>590</v>
      </c>
      <c r="F3" s="19"/>
      <c r="G3" s="289"/>
      <c r="H3" s="289"/>
    </row>
    <row r="4" spans="1:8" ht="20.4" customHeight="1">
      <c r="A4" s="290"/>
      <c r="B4" s="562"/>
      <c r="C4" s="562"/>
      <c r="D4" s="562"/>
      <c r="E4" s="706" t="s">
        <v>591</v>
      </c>
      <c r="F4" s="220"/>
      <c r="G4" s="286"/>
      <c r="H4" s="286"/>
    </row>
    <row r="5" spans="1:17" ht="26.4" customHeight="1">
      <c r="A5" s="890" t="s">
        <v>966</v>
      </c>
      <c r="B5" s="752">
        <v>2010</v>
      </c>
      <c r="C5" s="752">
        <v>2013</v>
      </c>
      <c r="D5" s="752">
        <v>2015</v>
      </c>
      <c r="E5" s="901">
        <v>2018</v>
      </c>
      <c r="F5" s="292"/>
      <c r="G5" s="292"/>
      <c r="H5" s="292"/>
      <c r="I5" s="292"/>
      <c r="K5" s="18"/>
      <c r="L5" s="18"/>
      <c r="M5" s="18"/>
      <c r="N5" s="18"/>
      <c r="O5" s="18"/>
      <c r="P5" s="18"/>
      <c r="Q5" s="18"/>
    </row>
    <row r="6" spans="1:17" ht="48" customHeight="1">
      <c r="A6" s="891"/>
      <c r="B6" s="752"/>
      <c r="C6" s="752"/>
      <c r="D6" s="752"/>
      <c r="E6" s="901"/>
      <c r="F6" s="563"/>
      <c r="G6" s="288"/>
      <c r="H6" s="288"/>
      <c r="I6" s="288"/>
      <c r="K6" s="18"/>
      <c r="L6" s="18"/>
      <c r="M6" s="18"/>
      <c r="N6" s="18"/>
      <c r="O6" s="18"/>
      <c r="P6" s="18"/>
      <c r="Q6" s="18"/>
    </row>
    <row r="7" spans="1:17" ht="16.2" customHeight="1">
      <c r="A7" s="906" t="s">
        <v>1033</v>
      </c>
      <c r="B7" s="907"/>
      <c r="C7" s="907"/>
      <c r="D7" s="907"/>
      <c r="E7" s="79"/>
      <c r="F7" s="79"/>
      <c r="G7" s="79"/>
      <c r="H7" s="79"/>
      <c r="I7" s="79"/>
      <c r="K7" s="18"/>
      <c r="L7" s="18"/>
      <c r="M7" s="18"/>
      <c r="N7" s="18"/>
      <c r="O7" s="18"/>
      <c r="P7" s="18"/>
      <c r="Q7" s="18"/>
    </row>
    <row r="8" spans="1:17" s="71" customFormat="1" ht="16.2" customHeight="1">
      <c r="A8" s="904" t="s">
        <v>1034</v>
      </c>
      <c r="B8" s="904"/>
      <c r="C8" s="904"/>
      <c r="D8" s="904"/>
      <c r="E8" s="293"/>
      <c r="F8" s="293"/>
      <c r="G8" s="293"/>
      <c r="H8" s="293"/>
      <c r="I8" s="293"/>
      <c r="J8" s="51"/>
      <c r="K8" s="51"/>
      <c r="L8" s="51"/>
      <c r="M8" s="51"/>
      <c r="N8" s="51"/>
      <c r="O8" s="51"/>
      <c r="P8" s="51"/>
      <c r="Q8" s="51"/>
    </row>
    <row r="9" spans="1:17" s="71" customFormat="1" ht="15.6" customHeight="1">
      <c r="A9" s="568" t="s">
        <v>1035</v>
      </c>
      <c r="B9" s="265">
        <v>6841</v>
      </c>
      <c r="C9" s="265">
        <v>6359</v>
      </c>
      <c r="D9" s="265">
        <v>4797</v>
      </c>
      <c r="E9" s="169">
        <v>6986</v>
      </c>
      <c r="F9" s="51"/>
      <c r="J9" s="76"/>
      <c r="K9" s="51"/>
      <c r="L9" s="51"/>
      <c r="M9" s="51"/>
      <c r="N9" s="51"/>
      <c r="O9" s="51"/>
      <c r="P9" s="51"/>
      <c r="Q9" s="51"/>
    </row>
    <row r="10" spans="1:17" s="71" customFormat="1" ht="15.6" customHeight="1">
      <c r="A10" s="570" t="s">
        <v>1030</v>
      </c>
      <c r="B10" s="567"/>
      <c r="C10" s="567"/>
      <c r="D10" s="567"/>
      <c r="E10" s="169"/>
      <c r="F10" s="51"/>
      <c r="J10" s="76"/>
      <c r="K10" s="51"/>
      <c r="L10" s="51"/>
      <c r="M10" s="51"/>
      <c r="N10" s="51"/>
      <c r="O10" s="51"/>
      <c r="P10" s="51"/>
      <c r="Q10" s="51"/>
    </row>
    <row r="11" spans="1:17" s="71" customFormat="1" ht="15.6" customHeight="1">
      <c r="A11" s="568" t="s">
        <v>1036</v>
      </c>
      <c r="B11" s="265">
        <v>1410</v>
      </c>
      <c r="C11" s="265">
        <v>1094</v>
      </c>
      <c r="D11" s="265">
        <v>1139</v>
      </c>
      <c r="E11" s="169">
        <v>978</v>
      </c>
      <c r="F11" s="51"/>
      <c r="J11" s="76"/>
      <c r="K11" s="25"/>
      <c r="L11" s="51"/>
      <c r="M11" s="51"/>
      <c r="N11" s="51"/>
      <c r="O11" s="51"/>
      <c r="P11" s="51"/>
      <c r="Q11" s="51"/>
    </row>
    <row r="12" spans="1:17" s="71" customFormat="1" ht="15.6" customHeight="1">
      <c r="A12" s="570" t="s">
        <v>1031</v>
      </c>
      <c r="B12" s="169"/>
      <c r="C12" s="169"/>
      <c r="D12" s="169"/>
      <c r="E12" s="169"/>
      <c r="F12" s="51"/>
      <c r="J12" s="76"/>
      <c r="K12" s="25"/>
      <c r="L12" s="51"/>
      <c r="M12" s="51"/>
      <c r="N12" s="51"/>
      <c r="O12" s="51"/>
      <c r="P12" s="51"/>
      <c r="Q12" s="51"/>
    </row>
    <row r="13" spans="1:17" s="71" customFormat="1" ht="15.6" customHeight="1">
      <c r="A13" s="569" t="s">
        <v>1037</v>
      </c>
      <c r="B13" s="169">
        <v>5965</v>
      </c>
      <c r="C13" s="169">
        <v>4578</v>
      </c>
      <c r="D13" s="169">
        <v>2242</v>
      </c>
      <c r="E13" s="169">
        <v>2022</v>
      </c>
      <c r="F13" s="51"/>
      <c r="J13" s="76"/>
      <c r="K13" s="29"/>
      <c r="L13" s="51"/>
      <c r="M13" s="51"/>
      <c r="N13" s="51"/>
      <c r="O13" s="51"/>
      <c r="P13" s="51"/>
      <c r="Q13" s="51"/>
    </row>
    <row r="14" spans="1:17" ht="15.6" customHeight="1">
      <c r="A14" s="570" t="s">
        <v>1032</v>
      </c>
      <c r="B14" s="265"/>
      <c r="C14" s="265"/>
      <c r="D14" s="169"/>
      <c r="E14" s="76"/>
      <c r="F14" s="76"/>
      <c r="G14" s="76"/>
      <c r="H14" s="76"/>
      <c r="I14" s="76"/>
      <c r="K14" s="18"/>
      <c r="L14" s="18"/>
      <c r="M14" s="18"/>
      <c r="N14" s="18"/>
      <c r="O14" s="18"/>
      <c r="P14" s="18"/>
      <c r="Q14" s="18"/>
    </row>
    <row r="15" spans="1:17" ht="20.4" customHeight="1">
      <c r="A15" s="908" t="s">
        <v>1038</v>
      </c>
      <c r="B15" s="908"/>
      <c r="C15" s="908"/>
      <c r="D15" s="908"/>
      <c r="E15" s="76"/>
      <c r="F15" s="76"/>
      <c r="G15" s="76"/>
      <c r="H15" s="76"/>
      <c r="I15" s="76"/>
      <c r="K15" s="18"/>
      <c r="M15" s="18"/>
      <c r="N15" s="18"/>
      <c r="O15" s="18"/>
      <c r="P15" s="18"/>
      <c r="Q15" s="18"/>
    </row>
    <row r="16" spans="1:17" ht="20.4" customHeight="1">
      <c r="A16" s="904" t="s">
        <v>1039</v>
      </c>
      <c r="B16" s="904"/>
      <c r="C16" s="904"/>
      <c r="D16" s="904"/>
      <c r="E16" s="76"/>
      <c r="F16" s="76"/>
      <c r="G16" s="76"/>
      <c r="H16" s="76"/>
      <c r="I16" s="76"/>
      <c r="K16" s="18"/>
      <c r="M16" s="18"/>
      <c r="N16" s="30"/>
      <c r="O16" s="18"/>
      <c r="P16" s="18"/>
      <c r="Q16" s="18"/>
    </row>
    <row r="17" spans="1:17" ht="15.6" customHeight="1">
      <c r="A17" s="568" t="s">
        <v>1035</v>
      </c>
      <c r="B17" s="265">
        <v>868</v>
      </c>
      <c r="C17" s="265">
        <v>741</v>
      </c>
      <c r="D17" s="265">
        <v>666</v>
      </c>
      <c r="E17" s="169">
        <v>840</v>
      </c>
      <c r="K17" s="18"/>
      <c r="L17" s="18"/>
      <c r="M17" s="18"/>
      <c r="N17" s="18"/>
      <c r="O17" s="18"/>
      <c r="P17" s="18"/>
      <c r="Q17" s="18"/>
    </row>
    <row r="18" spans="1:17" ht="15.6" customHeight="1">
      <c r="A18" s="570" t="s">
        <v>1030</v>
      </c>
      <c r="B18" s="567"/>
      <c r="C18" s="567"/>
      <c r="D18" s="567"/>
      <c r="E18" s="169"/>
      <c r="K18" s="18"/>
      <c r="L18" s="18"/>
      <c r="M18" s="18"/>
      <c r="N18" s="18"/>
      <c r="O18" s="18"/>
      <c r="P18" s="18"/>
      <c r="Q18" s="18"/>
    </row>
    <row r="19" spans="1:17" ht="15.6" customHeight="1">
      <c r="A19" s="568" t="s">
        <v>1036</v>
      </c>
      <c r="B19" s="265">
        <v>386</v>
      </c>
      <c r="C19" s="265">
        <v>299</v>
      </c>
      <c r="D19" s="265">
        <v>228</v>
      </c>
      <c r="E19" s="169">
        <v>247</v>
      </c>
      <c r="K19" s="18"/>
      <c r="L19" s="18"/>
      <c r="M19" s="18"/>
      <c r="N19" s="18"/>
      <c r="O19" s="18"/>
      <c r="P19" s="18"/>
      <c r="Q19" s="18"/>
    </row>
    <row r="20" spans="1:17" ht="15.6" customHeight="1">
      <c r="A20" s="570" t="s">
        <v>1031</v>
      </c>
      <c r="B20" s="169"/>
      <c r="C20" s="169"/>
      <c r="D20" s="169"/>
      <c r="E20" s="169"/>
      <c r="K20" s="18"/>
      <c r="L20" s="18"/>
      <c r="M20" s="18"/>
      <c r="N20" s="18"/>
      <c r="O20" s="18"/>
      <c r="P20" s="18"/>
      <c r="Q20" s="18"/>
    </row>
    <row r="21" spans="1:17" ht="15.6" customHeight="1">
      <c r="A21" s="569" t="s">
        <v>1037</v>
      </c>
      <c r="B21" s="169">
        <v>1713</v>
      </c>
      <c r="C21" s="169">
        <v>1231</v>
      </c>
      <c r="D21" s="169">
        <v>516</v>
      </c>
      <c r="E21" s="169">
        <v>535</v>
      </c>
      <c r="K21" s="18"/>
      <c r="L21" s="18"/>
      <c r="M21" s="18"/>
      <c r="N21" s="18"/>
      <c r="O21" s="18"/>
      <c r="P21" s="18"/>
      <c r="Q21" s="18"/>
    </row>
    <row r="22" spans="1:17" ht="15.6" customHeight="1">
      <c r="A22" s="570" t="s">
        <v>1032</v>
      </c>
      <c r="B22" s="265"/>
      <c r="C22" s="265"/>
      <c r="D22" s="265"/>
      <c r="E22" s="76"/>
      <c r="F22" s="76"/>
      <c r="G22" s="76"/>
      <c r="H22" s="76"/>
      <c r="I22" s="76"/>
      <c r="K22" s="18"/>
      <c r="L22" s="18"/>
      <c r="M22" s="18"/>
      <c r="N22" s="18"/>
      <c r="O22" s="18"/>
      <c r="P22" s="18"/>
      <c r="Q22" s="18"/>
    </row>
    <row r="23" spans="1:17" ht="15.6" customHeight="1">
      <c r="A23" s="571" t="s">
        <v>1044</v>
      </c>
      <c r="B23" s="265"/>
      <c r="C23" s="265"/>
      <c r="D23" s="265"/>
      <c r="E23" s="169"/>
      <c r="F23" s="76"/>
      <c r="G23" s="76"/>
      <c r="H23" s="76"/>
      <c r="I23" s="76"/>
      <c r="K23" s="18"/>
      <c r="L23" s="18"/>
      <c r="M23" s="18"/>
      <c r="N23" s="18"/>
      <c r="O23" s="18"/>
      <c r="P23" s="18"/>
      <c r="Q23" s="18"/>
    </row>
    <row r="24" spans="1:17" ht="15.6" customHeight="1">
      <c r="A24" s="570" t="s">
        <v>1045</v>
      </c>
      <c r="B24" s="265"/>
      <c r="C24" s="265"/>
      <c r="D24" s="265"/>
      <c r="E24" s="169"/>
      <c r="F24" s="76"/>
      <c r="G24" s="76"/>
      <c r="H24" s="76"/>
      <c r="I24" s="76"/>
      <c r="K24" s="18"/>
      <c r="L24" s="18"/>
      <c r="M24" s="18"/>
      <c r="N24" s="18"/>
      <c r="O24" s="18"/>
      <c r="P24" s="18"/>
      <c r="Q24" s="18"/>
    </row>
    <row r="25" spans="1:17" s="173" customFormat="1" ht="15.6" customHeight="1">
      <c r="A25" s="42" t="s">
        <v>163</v>
      </c>
      <c r="B25" s="557">
        <v>62</v>
      </c>
      <c r="C25" s="302">
        <v>80</v>
      </c>
      <c r="D25" s="302">
        <v>46</v>
      </c>
      <c r="E25" s="558">
        <v>59</v>
      </c>
      <c r="F25" s="175"/>
      <c r="G25" s="175"/>
      <c r="H25" s="294"/>
      <c r="I25" s="175"/>
      <c r="J25" s="175"/>
      <c r="K25" s="175"/>
      <c r="L25" s="175"/>
      <c r="M25" s="175"/>
      <c r="N25" s="175"/>
      <c r="O25" s="175"/>
      <c r="P25" s="175"/>
      <c r="Q25" s="175"/>
    </row>
    <row r="26" spans="1:10" s="173" customFormat="1" ht="15.6" customHeight="1">
      <c r="A26" s="232" t="s">
        <v>123</v>
      </c>
      <c r="B26" s="557"/>
      <c r="C26" s="302"/>
      <c r="D26" s="302"/>
      <c r="E26" s="558"/>
      <c r="F26" s="175"/>
      <c r="G26" s="175"/>
      <c r="H26" s="175"/>
      <c r="I26" s="175"/>
      <c r="J26" s="175"/>
    </row>
    <row r="27" spans="1:9" ht="15.6" customHeight="1">
      <c r="A27" s="170" t="s">
        <v>119</v>
      </c>
      <c r="B27" s="557">
        <v>10</v>
      </c>
      <c r="C27" s="559">
        <v>5</v>
      </c>
      <c r="D27" s="302">
        <v>1</v>
      </c>
      <c r="E27" s="560">
        <v>5</v>
      </c>
      <c r="G27" s="18"/>
      <c r="H27" s="18"/>
      <c r="I27" s="18"/>
    </row>
    <row r="28" spans="1:9" ht="15.6" customHeight="1">
      <c r="A28" s="258" t="s">
        <v>124</v>
      </c>
      <c r="B28" s="557"/>
      <c r="C28" s="302"/>
      <c r="D28" s="302"/>
      <c r="E28" s="558"/>
      <c r="G28" s="18"/>
      <c r="H28" s="18"/>
      <c r="I28" s="18"/>
    </row>
    <row r="29" spans="1:5" ht="15.6" customHeight="1">
      <c r="A29" s="170" t="s">
        <v>162</v>
      </c>
      <c r="B29" s="557">
        <v>35</v>
      </c>
      <c r="C29" s="302">
        <v>54</v>
      </c>
      <c r="D29" s="302">
        <v>35</v>
      </c>
      <c r="E29" s="558">
        <v>44</v>
      </c>
    </row>
    <row r="30" spans="1:5" ht="15.6" customHeight="1">
      <c r="A30" s="258" t="s">
        <v>125</v>
      </c>
      <c r="B30" s="557"/>
      <c r="C30" s="302"/>
      <c r="D30" s="302"/>
      <c r="E30" s="558"/>
    </row>
    <row r="31" spans="1:5" ht="15.6" customHeight="1">
      <c r="A31" s="170" t="s">
        <v>164</v>
      </c>
      <c r="B31" s="557">
        <v>16</v>
      </c>
      <c r="C31" s="302">
        <v>17</v>
      </c>
      <c r="D31" s="302">
        <v>7</v>
      </c>
      <c r="E31" s="558">
        <v>5</v>
      </c>
    </row>
    <row r="32" spans="1:7" ht="15.6" customHeight="1">
      <c r="A32" s="232" t="s">
        <v>126</v>
      </c>
      <c r="B32" s="557"/>
      <c r="C32" s="302"/>
      <c r="D32" s="302"/>
      <c r="E32" s="558"/>
      <c r="F32" s="291"/>
      <c r="G32" s="291"/>
    </row>
    <row r="33" spans="1:7" ht="15.6" customHeight="1">
      <c r="A33" s="42" t="s">
        <v>165</v>
      </c>
      <c r="B33" s="557">
        <v>389</v>
      </c>
      <c r="C33" s="302">
        <v>391</v>
      </c>
      <c r="D33" s="302">
        <v>279</v>
      </c>
      <c r="E33" s="558">
        <v>251</v>
      </c>
      <c r="F33" s="231"/>
      <c r="G33" s="231"/>
    </row>
    <row r="34" spans="1:5" ht="15.6" customHeight="1">
      <c r="A34" s="232" t="s">
        <v>127</v>
      </c>
      <c r="B34" s="557"/>
      <c r="C34" s="302"/>
      <c r="D34" s="302"/>
      <c r="E34" s="558"/>
    </row>
    <row r="35" spans="1:5" ht="15.6" customHeight="1">
      <c r="A35" s="170" t="s">
        <v>166</v>
      </c>
      <c r="B35" s="557">
        <v>103</v>
      </c>
      <c r="C35" s="302">
        <v>178</v>
      </c>
      <c r="D35" s="302">
        <v>133</v>
      </c>
      <c r="E35" s="558">
        <v>116</v>
      </c>
    </row>
    <row r="36" spans="1:5" ht="15.6" customHeight="1">
      <c r="A36" s="258" t="s">
        <v>128</v>
      </c>
      <c r="B36" s="557"/>
      <c r="C36" s="302"/>
      <c r="D36" s="302"/>
      <c r="E36" s="558"/>
    </row>
    <row r="37" spans="1:5" ht="15.6" customHeight="1">
      <c r="A37" s="172" t="s">
        <v>120</v>
      </c>
      <c r="B37" s="557">
        <v>2</v>
      </c>
      <c r="C37" s="302">
        <v>3</v>
      </c>
      <c r="D37" s="302">
        <v>8</v>
      </c>
      <c r="E37" s="560">
        <v>10</v>
      </c>
    </row>
    <row r="38" spans="1:5" ht="15.6" customHeight="1">
      <c r="A38" s="258" t="s">
        <v>129</v>
      </c>
      <c r="B38" s="557"/>
      <c r="C38" s="302"/>
      <c r="D38" s="302"/>
      <c r="E38" s="558"/>
    </row>
    <row r="39" spans="1:5" ht="15.6" customHeight="1">
      <c r="A39" s="170" t="s">
        <v>167</v>
      </c>
      <c r="B39" s="301">
        <v>27</v>
      </c>
      <c r="C39" s="265">
        <v>32</v>
      </c>
      <c r="D39" s="265">
        <v>36</v>
      </c>
      <c r="E39" s="169">
        <v>32</v>
      </c>
    </row>
    <row r="40" spans="1:5" ht="15.6" customHeight="1">
      <c r="A40" s="258" t="s">
        <v>130</v>
      </c>
      <c r="B40" s="301"/>
      <c r="C40" s="265"/>
      <c r="D40" s="265"/>
      <c r="E40" s="169"/>
    </row>
    <row r="41" spans="1:5" ht="15.6" customHeight="1">
      <c r="A41" s="170" t="s">
        <v>121</v>
      </c>
      <c r="B41" s="301">
        <v>105</v>
      </c>
      <c r="C41" s="265">
        <v>95</v>
      </c>
      <c r="D41" s="265">
        <v>82</v>
      </c>
      <c r="E41" s="169">
        <v>73</v>
      </c>
    </row>
    <row r="42" spans="1:5" ht="15.6" customHeight="1">
      <c r="A42" s="258" t="s">
        <v>131</v>
      </c>
      <c r="B42" s="301"/>
      <c r="C42" s="265"/>
      <c r="D42" s="265"/>
      <c r="E42" s="169"/>
    </row>
    <row r="43" spans="1:5" ht="15.6" customHeight="1">
      <c r="A43" s="122" t="s">
        <v>168</v>
      </c>
      <c r="B43" s="301">
        <v>7</v>
      </c>
      <c r="C43" s="265">
        <v>9</v>
      </c>
      <c r="D43" s="265">
        <v>9</v>
      </c>
      <c r="E43" s="169">
        <v>14</v>
      </c>
    </row>
    <row r="44" spans="1:5" ht="15.6" customHeight="1">
      <c r="A44" s="232" t="s">
        <v>132</v>
      </c>
      <c r="B44" s="301"/>
      <c r="C44" s="265"/>
      <c r="D44" s="265"/>
      <c r="E44" s="169"/>
    </row>
    <row r="45" spans="1:5" ht="15.6" customHeight="1">
      <c r="A45" s="170" t="s">
        <v>169</v>
      </c>
      <c r="B45" s="301">
        <v>2</v>
      </c>
      <c r="C45" s="265">
        <v>2</v>
      </c>
      <c r="D45" s="265">
        <v>7</v>
      </c>
      <c r="E45" s="171">
        <v>4</v>
      </c>
    </row>
    <row r="46" spans="1:5" ht="15.6" customHeight="1">
      <c r="A46" s="232" t="s">
        <v>133</v>
      </c>
      <c r="B46" s="301"/>
      <c r="C46" s="265"/>
      <c r="D46" s="265"/>
      <c r="E46" s="169"/>
    </row>
    <row r="47" spans="1:5" ht="15.6" customHeight="1">
      <c r="A47" s="122" t="s">
        <v>170</v>
      </c>
      <c r="B47" s="301">
        <v>324</v>
      </c>
      <c r="C47" s="265">
        <v>196</v>
      </c>
      <c r="D47" s="265">
        <v>211</v>
      </c>
      <c r="E47" s="169">
        <v>391</v>
      </c>
    </row>
    <row r="48" spans="1:5" ht="15.6" customHeight="1">
      <c r="A48" s="232" t="s">
        <v>134</v>
      </c>
      <c r="B48" s="301"/>
      <c r="C48" s="265"/>
      <c r="D48" s="265"/>
      <c r="E48" s="169"/>
    </row>
    <row r="49" spans="1:5" ht="25.2" customHeight="1">
      <c r="A49" s="170" t="s">
        <v>171</v>
      </c>
      <c r="B49" s="301">
        <v>205</v>
      </c>
      <c r="C49" s="265">
        <v>141</v>
      </c>
      <c r="D49" s="265">
        <v>179</v>
      </c>
      <c r="E49" s="169">
        <v>164</v>
      </c>
    </row>
    <row r="50" spans="1:5" ht="25.2" customHeight="1">
      <c r="A50" s="232" t="s">
        <v>135</v>
      </c>
      <c r="B50" s="301"/>
      <c r="C50" s="265"/>
      <c r="D50" s="265"/>
      <c r="E50" s="169"/>
    </row>
    <row r="51" spans="1:5" ht="25.2" customHeight="1">
      <c r="A51" s="122" t="s">
        <v>172</v>
      </c>
      <c r="B51" s="301">
        <v>1718</v>
      </c>
      <c r="C51" s="302">
        <v>1231</v>
      </c>
      <c r="D51" s="302">
        <v>515</v>
      </c>
      <c r="E51" s="169">
        <v>535</v>
      </c>
    </row>
    <row r="52" spans="1:5" ht="25.2" customHeight="1">
      <c r="A52" s="232" t="s">
        <v>136</v>
      </c>
      <c r="B52" s="301"/>
      <c r="C52" s="265"/>
      <c r="D52" s="265"/>
      <c r="E52" s="169"/>
    </row>
    <row r="53" spans="1:5" ht="15.6" customHeight="1">
      <c r="A53" s="122" t="s">
        <v>122</v>
      </c>
      <c r="B53" s="301">
        <v>6</v>
      </c>
      <c r="C53" s="265">
        <v>5</v>
      </c>
      <c r="D53" s="265">
        <v>6</v>
      </c>
      <c r="E53" s="169">
        <v>4</v>
      </c>
    </row>
    <row r="54" spans="1:5" ht="15" customHeight="1">
      <c r="A54" s="232" t="s">
        <v>137</v>
      </c>
      <c r="B54" s="301"/>
      <c r="C54" s="265"/>
      <c r="D54" s="265"/>
      <c r="E54" s="169"/>
    </row>
    <row r="55" spans="1:5" ht="15" customHeight="1">
      <c r="A55" s="173"/>
      <c r="B55" s="173"/>
      <c r="C55" s="173"/>
      <c r="D55" s="173"/>
      <c r="E55" s="174"/>
    </row>
    <row r="56" spans="1:5" ht="15" customHeight="1">
      <c r="A56" s="902" t="s">
        <v>589</v>
      </c>
      <c r="B56" s="902"/>
      <c r="C56" s="902"/>
      <c r="D56" s="902"/>
      <c r="E56" s="173"/>
    </row>
    <row r="57" spans="1:4" ht="15" customHeight="1">
      <c r="A57" s="903" t="s">
        <v>142</v>
      </c>
      <c r="B57" s="903"/>
      <c r="C57" s="903"/>
      <c r="D57" s="903"/>
    </row>
  </sheetData>
  <mergeCells count="13">
    <mergeCell ref="A1:D1"/>
    <mergeCell ref="A2:D2"/>
    <mergeCell ref="A7:D7"/>
    <mergeCell ref="A8:D8"/>
    <mergeCell ref="A15:D15"/>
    <mergeCell ref="A5:A6"/>
    <mergeCell ref="E5:E6"/>
    <mergeCell ref="A56:D56"/>
    <mergeCell ref="A57:D57"/>
    <mergeCell ref="B5:B6"/>
    <mergeCell ref="C5:C6"/>
    <mergeCell ref="D5:D6"/>
    <mergeCell ref="A16:D16"/>
  </mergeCells>
  <hyperlinks>
    <hyperlink ref="E3" location="'Spis treści'!A1" display="Powrót do spisu treści"/>
    <hyperlink ref="E4" location="Aneks.xlsx#'Spis treści'!A1" display="Aneks.xlsx#'Spis treści'!A1"/>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topLeftCell="A1">
      <selection activeCell="M23" sqref="M23"/>
    </sheetView>
  </sheetViews>
  <sheetFormatPr defaultColWidth="9.140625" defaultRowHeight="15"/>
  <cols>
    <col min="1" max="1" width="25.28125" style="20" customWidth="1"/>
    <col min="2" max="9" width="9.421875" style="20" customWidth="1"/>
    <col min="10" max="10" width="9.140625" style="18" customWidth="1"/>
    <col min="11" max="16384" width="9.140625" style="20" customWidth="1"/>
  </cols>
  <sheetData>
    <row r="1" spans="1:9" ht="30" customHeight="1">
      <c r="A1" s="910" t="s">
        <v>1040</v>
      </c>
      <c r="B1" s="910"/>
      <c r="C1" s="910"/>
      <c r="D1" s="910"/>
      <c r="E1" s="910"/>
      <c r="I1" s="19"/>
    </row>
    <row r="2" spans="1:9" ht="20.4" customHeight="1">
      <c r="A2" s="870" t="s">
        <v>277</v>
      </c>
      <c r="B2" s="870"/>
      <c r="C2" s="870"/>
      <c r="D2" s="870"/>
      <c r="E2" s="870"/>
      <c r="I2" s="19"/>
    </row>
    <row r="3" spans="1:9" ht="20.4" customHeight="1">
      <c r="A3" s="194"/>
      <c r="B3" s="215"/>
      <c r="C3" s="215"/>
      <c r="D3" s="215"/>
      <c r="E3" s="215"/>
      <c r="I3" s="705" t="s">
        <v>590</v>
      </c>
    </row>
    <row r="4" spans="1:13" ht="20.4" customHeight="1">
      <c r="A4" s="911"/>
      <c r="B4" s="870"/>
      <c r="C4" s="870"/>
      <c r="D4" s="870"/>
      <c r="E4" s="870"/>
      <c r="I4" s="706" t="s">
        <v>591</v>
      </c>
      <c r="L4" s="18"/>
      <c r="M4" s="18"/>
    </row>
    <row r="5" spans="1:11" ht="30.75" customHeight="1">
      <c r="A5" s="772" t="s">
        <v>714</v>
      </c>
      <c r="B5" s="773" t="s">
        <v>742</v>
      </c>
      <c r="C5" s="800"/>
      <c r="D5" s="800"/>
      <c r="E5" s="808"/>
      <c r="F5" s="773" t="s">
        <v>743</v>
      </c>
      <c r="G5" s="800"/>
      <c r="H5" s="800"/>
      <c r="I5" s="800"/>
      <c r="K5" s="18"/>
    </row>
    <row r="6" spans="1:11" ht="30.75" customHeight="1">
      <c r="A6" s="772"/>
      <c r="B6" s="874"/>
      <c r="C6" s="802"/>
      <c r="D6" s="802"/>
      <c r="E6" s="912"/>
      <c r="F6" s="874"/>
      <c r="G6" s="802"/>
      <c r="H6" s="802"/>
      <c r="I6" s="802"/>
      <c r="K6" s="18"/>
    </row>
    <row r="7" spans="1:11" ht="33" customHeight="1">
      <c r="A7" s="772"/>
      <c r="B7" s="639">
        <v>2010</v>
      </c>
      <c r="C7" s="639">
        <v>2013</v>
      </c>
      <c r="D7" s="639">
        <v>2015</v>
      </c>
      <c r="E7" s="639">
        <v>2018</v>
      </c>
      <c r="F7" s="639">
        <v>2010</v>
      </c>
      <c r="G7" s="639">
        <v>2013</v>
      </c>
      <c r="H7" s="639">
        <v>2015</v>
      </c>
      <c r="I7" s="638">
        <v>2018</v>
      </c>
      <c r="K7" s="18"/>
    </row>
    <row r="8" spans="1:11" ht="16.2" customHeight="1">
      <c r="A8" s="800" t="s">
        <v>138</v>
      </c>
      <c r="B8" s="800"/>
      <c r="C8" s="800"/>
      <c r="D8" s="800"/>
      <c r="E8" s="800"/>
      <c r="F8" s="800"/>
      <c r="G8" s="800"/>
      <c r="H8" s="800"/>
      <c r="I8" s="800"/>
      <c r="K8" s="18"/>
    </row>
    <row r="9" spans="1:11" s="71" customFormat="1" ht="16.2" customHeight="1">
      <c r="A9" s="769" t="s">
        <v>139</v>
      </c>
      <c r="B9" s="769"/>
      <c r="C9" s="769"/>
      <c r="D9" s="769"/>
      <c r="E9" s="769"/>
      <c r="F9" s="769"/>
      <c r="G9" s="769"/>
      <c r="H9" s="769"/>
      <c r="I9" s="769"/>
      <c r="J9" s="51"/>
      <c r="K9" s="51"/>
    </row>
    <row r="10" spans="1:9" ht="16.2" customHeight="1">
      <c r="A10" s="176" t="s">
        <v>1029</v>
      </c>
      <c r="B10" s="307">
        <v>155</v>
      </c>
      <c r="C10" s="565">
        <v>218</v>
      </c>
      <c r="D10" s="307">
        <v>232</v>
      </c>
      <c r="E10" s="307">
        <v>156</v>
      </c>
      <c r="F10" s="307">
        <v>274</v>
      </c>
      <c r="G10" s="307">
        <v>365</v>
      </c>
      <c r="H10" s="307">
        <v>465</v>
      </c>
      <c r="I10" s="297">
        <v>409</v>
      </c>
    </row>
    <row r="11" spans="1:9" ht="16.2" customHeight="1">
      <c r="A11" s="230" t="s">
        <v>756</v>
      </c>
      <c r="B11" s="28"/>
      <c r="C11" s="179"/>
      <c r="D11" s="28"/>
      <c r="E11" s="28"/>
      <c r="F11" s="28"/>
      <c r="G11" s="28"/>
      <c r="H11" s="28"/>
      <c r="I11" s="27"/>
    </row>
    <row r="12" spans="1:9" ht="16.2" customHeight="1">
      <c r="A12" s="100" t="s">
        <v>376</v>
      </c>
      <c r="B12" s="28">
        <f aca="true" t="shared" si="0" ref="B12:I12">SUM(B14:B16)</f>
        <v>23</v>
      </c>
      <c r="C12" s="28">
        <f t="shared" si="0"/>
        <v>51</v>
      </c>
      <c r="D12" s="28">
        <f t="shared" si="0"/>
        <v>46</v>
      </c>
      <c r="E12" s="28">
        <f t="shared" si="0"/>
        <v>36</v>
      </c>
      <c r="F12" s="28">
        <f t="shared" si="0"/>
        <v>74</v>
      </c>
      <c r="G12" s="28">
        <f t="shared" si="0"/>
        <v>86</v>
      </c>
      <c r="H12" s="27">
        <f t="shared" si="0"/>
        <v>107</v>
      </c>
      <c r="I12" s="27">
        <f t="shared" si="0"/>
        <v>112</v>
      </c>
    </row>
    <row r="13" spans="1:9" ht="16.2" customHeight="1">
      <c r="A13" s="230" t="s">
        <v>377</v>
      </c>
      <c r="B13" s="28"/>
      <c r="C13" s="28"/>
      <c r="D13" s="28"/>
      <c r="E13" s="28"/>
      <c r="F13" s="28"/>
      <c r="G13" s="28"/>
      <c r="H13" s="28"/>
      <c r="I13" s="27"/>
    </row>
    <row r="14" spans="1:9" ht="16.2" customHeight="1">
      <c r="A14" s="99" t="s">
        <v>744</v>
      </c>
      <c r="B14" s="179">
        <v>11</v>
      </c>
      <c r="C14" s="179">
        <v>24</v>
      </c>
      <c r="D14" s="179">
        <v>20</v>
      </c>
      <c r="E14" s="179">
        <v>14</v>
      </c>
      <c r="F14" s="179">
        <v>44</v>
      </c>
      <c r="G14" s="179">
        <v>40</v>
      </c>
      <c r="H14" s="28">
        <v>53</v>
      </c>
      <c r="I14" s="18">
        <v>58</v>
      </c>
    </row>
    <row r="15" spans="1:8" ht="16.2" customHeight="1">
      <c r="A15" s="246" t="s">
        <v>515</v>
      </c>
      <c r="B15" s="28"/>
      <c r="C15" s="28"/>
      <c r="D15" s="28"/>
      <c r="E15" s="28"/>
      <c r="F15" s="28"/>
      <c r="G15" s="28"/>
      <c r="H15" s="28"/>
    </row>
    <row r="16" spans="1:9" ht="16.2" customHeight="1">
      <c r="A16" s="99" t="s">
        <v>246</v>
      </c>
      <c r="B16" s="179">
        <v>12</v>
      </c>
      <c r="C16" s="179">
        <v>27</v>
      </c>
      <c r="D16" s="179">
        <v>26</v>
      </c>
      <c r="E16" s="179">
        <v>22</v>
      </c>
      <c r="F16" s="179">
        <v>30</v>
      </c>
      <c r="G16" s="179">
        <v>46</v>
      </c>
      <c r="H16" s="28">
        <v>54</v>
      </c>
      <c r="I16" s="27">
        <v>54</v>
      </c>
    </row>
    <row r="17" spans="1:9" ht="16.2" customHeight="1">
      <c r="A17" s="246" t="s">
        <v>247</v>
      </c>
      <c r="B17" s="28"/>
      <c r="C17" s="28"/>
      <c r="D17" s="28"/>
      <c r="E17" s="28"/>
      <c r="F17" s="28"/>
      <c r="G17" s="28"/>
      <c r="H17" s="28"/>
      <c r="I17" s="27"/>
    </row>
    <row r="18" spans="1:9" ht="16.2" customHeight="1">
      <c r="A18" s="909" t="s">
        <v>140</v>
      </c>
      <c r="B18" s="909"/>
      <c r="C18" s="909"/>
      <c r="D18" s="909"/>
      <c r="E18" s="909"/>
      <c r="F18" s="909"/>
      <c r="G18" s="909"/>
      <c r="H18" s="909"/>
      <c r="I18" s="909"/>
    </row>
    <row r="19" spans="1:9" ht="16.2" customHeight="1">
      <c r="A19" s="769" t="s">
        <v>141</v>
      </c>
      <c r="B19" s="769"/>
      <c r="C19" s="769"/>
      <c r="D19" s="769"/>
      <c r="E19" s="769"/>
      <c r="F19" s="769"/>
      <c r="G19" s="769"/>
      <c r="H19" s="769"/>
      <c r="I19" s="769"/>
    </row>
    <row r="20" spans="1:9" ht="16.2" customHeight="1">
      <c r="A20" s="176" t="s">
        <v>1029</v>
      </c>
      <c r="B20" s="307">
        <v>156</v>
      </c>
      <c r="C20" s="565">
        <v>224</v>
      </c>
      <c r="D20" s="307">
        <v>234</v>
      </c>
      <c r="E20" s="307">
        <v>159</v>
      </c>
      <c r="F20" s="307">
        <v>271</v>
      </c>
      <c r="G20" s="307">
        <v>397</v>
      </c>
      <c r="H20" s="307">
        <v>468</v>
      </c>
      <c r="I20" s="297">
        <v>405</v>
      </c>
    </row>
    <row r="21" spans="1:14" s="181" customFormat="1" ht="16.2" customHeight="1">
      <c r="A21" s="230" t="s">
        <v>756</v>
      </c>
      <c r="B21" s="28"/>
      <c r="C21" s="28"/>
      <c r="D21" s="28"/>
      <c r="E21" s="28"/>
      <c r="F21" s="28"/>
      <c r="G21" s="28"/>
      <c r="H21" s="28"/>
      <c r="I21" s="27"/>
      <c r="J21" s="180"/>
      <c r="K21" s="20"/>
      <c r="L21" s="20"/>
      <c r="M21" s="20"/>
      <c r="N21" s="20"/>
    </row>
    <row r="22" spans="1:14" s="80" customFormat="1" ht="16.2" customHeight="1">
      <c r="A22" s="100" t="s">
        <v>376</v>
      </c>
      <c r="B22" s="28">
        <f>SUM(B24:B26)</f>
        <v>23</v>
      </c>
      <c r="C22" s="28">
        <f aca="true" t="shared" si="1" ref="C22:I22">SUM(C24:C26)</f>
        <v>51</v>
      </c>
      <c r="D22" s="28">
        <f t="shared" si="1"/>
        <v>44</v>
      </c>
      <c r="E22" s="28">
        <f t="shared" si="1"/>
        <v>37</v>
      </c>
      <c r="F22" s="28">
        <f t="shared" si="1"/>
        <v>68</v>
      </c>
      <c r="G22" s="28">
        <f t="shared" si="1"/>
        <v>94</v>
      </c>
      <c r="H22" s="27">
        <f t="shared" si="1"/>
        <v>108</v>
      </c>
      <c r="I22" s="27">
        <f t="shared" si="1"/>
        <v>109</v>
      </c>
      <c r="J22" s="30"/>
      <c r="K22" s="20"/>
      <c r="L22" s="20"/>
      <c r="M22" s="20"/>
      <c r="N22" s="20"/>
    </row>
    <row r="23" spans="1:9" ht="16.2" customHeight="1">
      <c r="A23" s="230" t="s">
        <v>377</v>
      </c>
      <c r="B23" s="28"/>
      <c r="C23" s="28"/>
      <c r="D23" s="28"/>
      <c r="E23" s="28"/>
      <c r="F23" s="28"/>
      <c r="G23" s="28"/>
      <c r="H23" s="28"/>
      <c r="I23" s="27"/>
    </row>
    <row r="24" spans="1:14" s="18" customFormat="1" ht="16.2" customHeight="1">
      <c r="A24" s="99" t="s">
        <v>744</v>
      </c>
      <c r="B24" s="28">
        <v>13</v>
      </c>
      <c r="C24" s="28">
        <v>25</v>
      </c>
      <c r="D24" s="28">
        <v>19</v>
      </c>
      <c r="E24" s="28">
        <v>14</v>
      </c>
      <c r="F24" s="28">
        <v>39</v>
      </c>
      <c r="G24" s="28">
        <v>42</v>
      </c>
      <c r="H24" s="28">
        <v>54</v>
      </c>
      <c r="I24" s="18">
        <v>56</v>
      </c>
      <c r="K24" s="20"/>
      <c r="L24" s="20"/>
      <c r="M24" s="20"/>
      <c r="N24" s="20"/>
    </row>
    <row r="25" spans="1:14" s="18" customFormat="1" ht="16.2" customHeight="1">
      <c r="A25" s="246" t="s">
        <v>515</v>
      </c>
      <c r="B25" s="28"/>
      <c r="C25" s="28"/>
      <c r="D25" s="28"/>
      <c r="E25" s="28"/>
      <c r="F25" s="28"/>
      <c r="G25" s="28"/>
      <c r="H25" s="28"/>
      <c r="I25" s="182"/>
      <c r="K25" s="20"/>
      <c r="L25" s="20"/>
      <c r="M25" s="20"/>
      <c r="N25" s="20"/>
    </row>
    <row r="26" spans="1:14" s="18" customFormat="1" ht="16.2" customHeight="1">
      <c r="A26" s="99" t="s">
        <v>246</v>
      </c>
      <c r="B26" s="28">
        <v>10</v>
      </c>
      <c r="C26" s="28">
        <v>26</v>
      </c>
      <c r="D26" s="28">
        <v>25</v>
      </c>
      <c r="E26" s="28">
        <v>23</v>
      </c>
      <c r="F26" s="28">
        <v>29</v>
      </c>
      <c r="G26" s="28">
        <v>52</v>
      </c>
      <c r="H26" s="28">
        <v>54</v>
      </c>
      <c r="I26" s="18">
        <v>53</v>
      </c>
      <c r="K26" s="20"/>
      <c r="L26" s="20"/>
      <c r="M26" s="20"/>
      <c r="N26" s="20"/>
    </row>
    <row r="27" spans="1:9" s="18" customFormat="1" ht="15.6" customHeight="1">
      <c r="A27" s="246" t="s">
        <v>247</v>
      </c>
      <c r="B27" s="28"/>
      <c r="C27" s="28"/>
      <c r="D27" s="28"/>
      <c r="E27" s="28"/>
      <c r="F27" s="28"/>
      <c r="G27" s="28"/>
      <c r="H27" s="28"/>
      <c r="I27" s="182"/>
    </row>
    <row r="28" s="18" customFormat="1" ht="15.6" customHeight="1">
      <c r="A28" s="30"/>
    </row>
    <row r="29" spans="1:5" s="51" customFormat="1" ht="15.6" customHeight="1">
      <c r="A29" s="902" t="s">
        <v>589</v>
      </c>
      <c r="B29" s="902"/>
      <c r="C29" s="902"/>
      <c r="D29" s="902"/>
      <c r="E29" s="902"/>
    </row>
    <row r="30" spans="1:8" s="18" customFormat="1" ht="15.6" customHeight="1">
      <c r="A30" s="903" t="s">
        <v>142</v>
      </c>
      <c r="B30" s="903"/>
      <c r="C30" s="903"/>
      <c r="D30" s="903"/>
      <c r="E30" s="903"/>
      <c r="F30" s="182"/>
      <c r="G30" s="182"/>
      <c r="H30" s="182"/>
    </row>
    <row r="31" s="18" customFormat="1" ht="15.6" customHeight="1">
      <c r="A31" s="30"/>
    </row>
    <row r="32" spans="2:9" s="51" customFormat="1" ht="15">
      <c r="B32" s="184"/>
      <c r="C32" s="18"/>
      <c r="D32" s="18"/>
      <c r="E32" s="18"/>
      <c r="G32" s="184"/>
      <c r="H32" s="184"/>
      <c r="I32" s="184"/>
    </row>
    <row r="33" spans="1:5" s="51" customFormat="1" ht="15">
      <c r="A33" s="30"/>
      <c r="C33" s="18"/>
      <c r="D33" s="18"/>
      <c r="E33" s="18"/>
    </row>
    <row r="34" spans="2:9" s="18" customFormat="1" ht="15">
      <c r="B34" s="182"/>
      <c r="F34" s="182"/>
      <c r="G34" s="182"/>
      <c r="H34" s="182"/>
      <c r="I34" s="182"/>
    </row>
    <row r="35" s="18" customFormat="1" ht="15">
      <c r="A35" s="30"/>
    </row>
    <row r="36" spans="2:9" s="18" customFormat="1" ht="15">
      <c r="B36" s="182"/>
      <c r="G36" s="182"/>
      <c r="H36" s="182"/>
      <c r="I36" s="182"/>
    </row>
    <row r="37" s="18" customFormat="1" ht="15">
      <c r="A37" s="30"/>
    </row>
    <row r="38" spans="2:9" s="51" customFormat="1" ht="15">
      <c r="B38" s="184"/>
      <c r="C38" s="18"/>
      <c r="D38" s="18"/>
      <c r="E38" s="18"/>
      <c r="F38" s="184"/>
      <c r="G38" s="184"/>
      <c r="H38" s="184"/>
      <c r="I38" s="184"/>
    </row>
    <row r="39" s="18" customFormat="1" ht="15">
      <c r="A39" s="30"/>
    </row>
    <row r="40" spans="2:9" s="18" customFormat="1" ht="15">
      <c r="B40" s="182"/>
      <c r="F40" s="182"/>
      <c r="G40" s="182"/>
      <c r="H40" s="182"/>
      <c r="I40" s="182"/>
    </row>
    <row r="41" s="18" customFormat="1" ht="15">
      <c r="A41" s="30"/>
    </row>
    <row r="42" spans="2:9" s="18" customFormat="1" ht="15">
      <c r="B42" s="182"/>
      <c r="E42" s="182"/>
      <c r="F42" s="182"/>
      <c r="G42" s="182"/>
      <c r="H42" s="182"/>
      <c r="I42" s="182"/>
    </row>
    <row r="43" s="18" customFormat="1" ht="15">
      <c r="A43" s="30"/>
    </row>
    <row r="44" spans="2:9" s="51" customFormat="1" ht="15">
      <c r="B44" s="184"/>
      <c r="C44" s="184"/>
      <c r="D44" s="184"/>
      <c r="E44" s="184"/>
      <c r="F44" s="184"/>
      <c r="G44" s="184"/>
      <c r="H44" s="184"/>
      <c r="I44" s="184"/>
    </row>
    <row r="45" s="18" customFormat="1" ht="15">
      <c r="A45" s="30"/>
    </row>
    <row r="46" spans="2:9" s="18" customFormat="1" ht="15">
      <c r="B46" s="182"/>
      <c r="C46" s="182"/>
      <c r="D46" s="182"/>
      <c r="E46" s="182"/>
      <c r="F46" s="182"/>
      <c r="G46" s="182"/>
      <c r="H46" s="182"/>
      <c r="I46" s="182"/>
    </row>
    <row r="47" spans="1:9" s="18" customFormat="1" ht="15">
      <c r="A47" s="30"/>
      <c r="F47" s="182"/>
      <c r="G47" s="182"/>
      <c r="H47" s="182"/>
      <c r="I47" s="182"/>
    </row>
    <row r="48" s="51" customFormat="1" ht="15">
      <c r="B48" s="184"/>
    </row>
    <row r="49" s="30" customFormat="1" ht="15"/>
    <row r="50" spans="2:9" s="18" customFormat="1" ht="15">
      <c r="B50" s="182"/>
      <c r="D50" s="182"/>
      <c r="H50" s="182"/>
      <c r="I50" s="182"/>
    </row>
    <row r="51" s="18" customFormat="1" ht="15">
      <c r="A51" s="30"/>
    </row>
    <row r="52" spans="2:7" s="18" customFormat="1" ht="15">
      <c r="B52" s="182"/>
      <c r="E52" s="182"/>
      <c r="F52" s="182"/>
      <c r="G52" s="182"/>
    </row>
    <row r="53" s="18" customFormat="1" ht="15">
      <c r="A53" s="30"/>
    </row>
    <row r="54" spans="2:8" s="18" customFormat="1" ht="15">
      <c r="B54" s="182"/>
      <c r="C54" s="182"/>
      <c r="D54" s="182"/>
      <c r="E54" s="182"/>
      <c r="F54" s="182"/>
      <c r="G54" s="182"/>
      <c r="H54" s="182"/>
    </row>
    <row r="55" spans="1:5" s="18" customFormat="1" ht="15">
      <c r="A55" s="30"/>
      <c r="B55" s="34"/>
      <c r="C55" s="34"/>
      <c r="D55" s="34"/>
      <c r="E55" s="34"/>
    </row>
    <row r="56" spans="1:5" s="18" customFormat="1" ht="15">
      <c r="A56" s="34"/>
      <c r="B56" s="34"/>
      <c r="C56" s="34"/>
      <c r="D56" s="34"/>
      <c r="E56" s="34"/>
    </row>
    <row r="57" spans="1:5" s="18" customFormat="1" ht="15">
      <c r="A57" s="34"/>
      <c r="B57" s="34"/>
      <c r="C57" s="34"/>
      <c r="D57" s="34"/>
      <c r="E57" s="34"/>
    </row>
    <row r="58" spans="1:5" s="18" customFormat="1" ht="15">
      <c r="A58" s="34"/>
      <c r="B58" s="34"/>
      <c r="C58" s="34"/>
      <c r="D58" s="34"/>
      <c r="E58" s="34"/>
    </row>
    <row r="59" spans="1:5" s="18" customFormat="1" ht="15">
      <c r="A59" s="34"/>
      <c r="B59" s="34"/>
      <c r="C59" s="34"/>
      <c r="D59" s="34"/>
      <c r="E59" s="34"/>
    </row>
    <row r="60" spans="1:5" s="18" customFormat="1" ht="15">
      <c r="A60" s="34"/>
      <c r="B60" s="34"/>
      <c r="C60" s="34"/>
      <c r="D60" s="34"/>
      <c r="E60" s="34"/>
    </row>
    <row r="61" spans="1:5" s="18" customFormat="1" ht="15">
      <c r="A61" s="34"/>
      <c r="B61" s="34"/>
      <c r="C61" s="34"/>
      <c r="D61" s="34"/>
      <c r="E61" s="34"/>
    </row>
    <row r="62" spans="1:5" s="18" customFormat="1" ht="15">
      <c r="A62" s="34"/>
      <c r="B62" s="34"/>
      <c r="C62" s="34"/>
      <c r="D62" s="34"/>
      <c r="E62" s="34"/>
    </row>
    <row r="63" spans="1:5" s="18" customFormat="1" ht="15">
      <c r="A63" s="34"/>
      <c r="B63" s="34"/>
      <c r="C63" s="34"/>
      <c r="D63" s="34"/>
      <c r="E63" s="34"/>
    </row>
    <row r="64" spans="1:5" s="18" customFormat="1" ht="15">
      <c r="A64" s="34"/>
      <c r="B64" s="34"/>
      <c r="C64" s="34"/>
      <c r="D64" s="34"/>
      <c r="E64" s="34"/>
    </row>
    <row r="65" spans="1:5" s="18" customFormat="1" ht="15">
      <c r="A65" s="34"/>
      <c r="B65" s="34"/>
      <c r="C65" s="34"/>
      <c r="D65" s="34"/>
      <c r="E65" s="34"/>
    </row>
    <row r="66" spans="1:5" s="18" customFormat="1" ht="15">
      <c r="A66" s="34"/>
      <c r="B66" s="34"/>
      <c r="C66" s="34"/>
      <c r="D66" s="34"/>
      <c r="E66" s="34"/>
    </row>
    <row r="67" spans="1:5" s="18" customFormat="1" ht="15">
      <c r="A67" s="34"/>
      <c r="B67" s="34"/>
      <c r="C67" s="34"/>
      <c r="D67" s="34"/>
      <c r="E67" s="34"/>
    </row>
    <row r="68" spans="1:5" s="18" customFormat="1" ht="15">
      <c r="A68" s="34"/>
      <c r="B68" s="34"/>
      <c r="C68" s="34"/>
      <c r="D68" s="34"/>
      <c r="E68" s="34"/>
    </row>
    <row r="69" spans="1:5" s="18" customFormat="1" ht="15">
      <c r="A69" s="34"/>
      <c r="B69" s="34"/>
      <c r="C69" s="34"/>
      <c r="D69" s="34"/>
      <c r="E69" s="34"/>
    </row>
    <row r="70" spans="1:5" s="18" customFormat="1" ht="15">
      <c r="A70" s="34"/>
      <c r="B70" s="34"/>
      <c r="C70" s="34"/>
      <c r="D70" s="34"/>
      <c r="E70" s="34"/>
    </row>
    <row r="71" spans="1:5" s="18" customFormat="1" ht="15">
      <c r="A71" s="34"/>
      <c r="B71" s="34"/>
      <c r="C71" s="34"/>
      <c r="D71" s="34"/>
      <c r="E71" s="34"/>
    </row>
    <row r="72" spans="1:5" s="18" customFormat="1" ht="15">
      <c r="A72" s="34"/>
      <c r="B72" s="34"/>
      <c r="C72" s="34"/>
      <c r="D72" s="34"/>
      <c r="E72" s="34"/>
    </row>
    <row r="73" spans="1:5" s="18" customFormat="1" ht="15">
      <c r="A73" s="34"/>
      <c r="B73" s="34"/>
      <c r="C73" s="34"/>
      <c r="D73" s="34"/>
      <c r="E73" s="34"/>
    </row>
    <row r="74" spans="1:5" s="18" customFormat="1" ht="15">
      <c r="A74" s="34"/>
      <c r="B74" s="34"/>
      <c r="C74" s="34"/>
      <c r="D74" s="34"/>
      <c r="E74" s="34"/>
    </row>
    <row r="75" spans="1:5" s="18" customFormat="1" ht="15">
      <c r="A75" s="34"/>
      <c r="B75" s="34"/>
      <c r="C75" s="34"/>
      <c r="D75" s="34"/>
      <c r="E75" s="34"/>
    </row>
    <row r="76" spans="1:5" s="18" customFormat="1" ht="15">
      <c r="A76" s="34"/>
      <c r="B76" s="34"/>
      <c r="C76" s="34"/>
      <c r="D76" s="34"/>
      <c r="E76" s="34"/>
    </row>
    <row r="77" spans="1:5" s="18" customFormat="1" ht="15">
      <c r="A77" s="34"/>
      <c r="B77" s="34"/>
      <c r="C77" s="34"/>
      <c r="D77" s="34"/>
      <c r="E77" s="34"/>
    </row>
    <row r="78" spans="1:5" s="18" customFormat="1" ht="15">
      <c r="A78" s="34"/>
      <c r="B78" s="34"/>
      <c r="C78" s="34"/>
      <c r="D78" s="34"/>
      <c r="E78" s="34"/>
    </row>
    <row r="79" spans="1:5" s="18" customFormat="1" ht="15">
      <c r="A79" s="34"/>
      <c r="B79" s="34"/>
      <c r="C79" s="34"/>
      <c r="D79" s="34"/>
      <c r="E79" s="34"/>
    </row>
    <row r="80" spans="1:5" s="18" customFormat="1" ht="15">
      <c r="A80" s="34"/>
      <c r="B80" s="34"/>
      <c r="C80" s="34"/>
      <c r="D80" s="34"/>
      <c r="E80" s="34"/>
    </row>
    <row r="81" spans="1:5" s="18" customFormat="1" ht="15">
      <c r="A81" s="34"/>
      <c r="B81" s="34"/>
      <c r="C81" s="34"/>
      <c r="D81" s="34"/>
      <c r="E81" s="34"/>
    </row>
    <row r="82" spans="1:5" s="18" customFormat="1" ht="15">
      <c r="A82" s="34"/>
      <c r="B82" s="34"/>
      <c r="C82" s="34"/>
      <c r="D82" s="34"/>
      <c r="E82" s="34"/>
    </row>
    <row r="83" spans="1:5" s="18" customFormat="1" ht="15">
      <c r="A83" s="34"/>
      <c r="B83" s="34"/>
      <c r="C83" s="34"/>
      <c r="D83" s="34"/>
      <c r="E83" s="34"/>
    </row>
    <row r="84" spans="1:5" s="18" customFormat="1" ht="15">
      <c r="A84" s="34"/>
      <c r="B84" s="34"/>
      <c r="C84" s="34"/>
      <c r="D84" s="34"/>
      <c r="E84" s="34"/>
    </row>
    <row r="85" spans="1:5" s="18" customFormat="1" ht="15">
      <c r="A85" s="34"/>
      <c r="B85" s="34"/>
      <c r="C85" s="34"/>
      <c r="D85" s="34"/>
      <c r="E85" s="34"/>
    </row>
    <row r="86" spans="1:5" s="18" customFormat="1" ht="15">
      <c r="A86" s="34"/>
      <c r="B86" s="34"/>
      <c r="C86" s="34"/>
      <c r="D86" s="34"/>
      <c r="E86" s="34"/>
    </row>
    <row r="87" spans="1:5" s="18" customFormat="1" ht="15">
      <c r="A87" s="34"/>
      <c r="B87" s="34"/>
      <c r="C87" s="34"/>
      <c r="D87" s="34"/>
      <c r="E87" s="34"/>
    </row>
    <row r="88" spans="1:5" s="18" customFormat="1" ht="15">
      <c r="A88" s="34"/>
      <c r="B88" s="34"/>
      <c r="C88" s="34"/>
      <c r="D88" s="34"/>
      <c r="E88" s="34"/>
    </row>
    <row r="89" spans="1:5" s="18" customFormat="1" ht="15">
      <c r="A89" s="34"/>
      <c r="B89" s="34"/>
      <c r="C89" s="34"/>
      <c r="D89" s="34"/>
      <c r="E89" s="34"/>
    </row>
    <row r="90" spans="1:5" s="18" customFormat="1" ht="15">
      <c r="A90" s="34"/>
      <c r="B90" s="34"/>
      <c r="C90" s="34"/>
      <c r="D90" s="34"/>
      <c r="E90" s="34"/>
    </row>
    <row r="91" spans="1:5" s="18" customFormat="1" ht="15">
      <c r="A91" s="34"/>
      <c r="B91" s="34"/>
      <c r="C91" s="34"/>
      <c r="D91" s="34"/>
      <c r="E91" s="34"/>
    </row>
    <row r="92" spans="1:5" s="18" customFormat="1" ht="15">
      <c r="A92" s="34"/>
      <c r="B92" s="34"/>
      <c r="C92" s="34"/>
      <c r="D92" s="34"/>
      <c r="E92" s="34"/>
    </row>
    <row r="93" spans="1:5" s="18" customFormat="1" ht="15">
      <c r="A93" s="34"/>
      <c r="B93" s="34"/>
      <c r="C93" s="34"/>
      <c r="D93" s="34"/>
      <c r="E93" s="34"/>
    </row>
    <row r="94" spans="1:5" s="18" customFormat="1" ht="15">
      <c r="A94" s="34"/>
      <c r="B94" s="34"/>
      <c r="C94" s="34"/>
      <c r="D94" s="34"/>
      <c r="E94" s="34"/>
    </row>
    <row r="95" spans="1:5" s="18" customFormat="1" ht="15">
      <c r="A95" s="34"/>
      <c r="B95" s="34"/>
      <c r="C95" s="34"/>
      <c r="D95" s="34"/>
      <c r="E95" s="34"/>
    </row>
    <row r="96" spans="1:5" s="18" customFormat="1" ht="15">
      <c r="A96" s="34"/>
      <c r="B96" s="34"/>
      <c r="C96" s="34"/>
      <c r="D96" s="34"/>
      <c r="E96" s="34"/>
    </row>
    <row r="97" spans="1:5" s="18" customFormat="1" ht="15">
      <c r="A97" s="34"/>
      <c r="B97" s="34"/>
      <c r="C97" s="34"/>
      <c r="D97" s="34"/>
      <c r="E97" s="34"/>
    </row>
    <row r="98" spans="1:5" s="18" customFormat="1" ht="15">
      <c r="A98" s="34"/>
      <c r="B98" s="34"/>
      <c r="C98" s="34"/>
      <c r="D98" s="34"/>
      <c r="E98" s="34"/>
    </row>
    <row r="99" spans="1:5" s="18" customFormat="1" ht="15">
      <c r="A99" s="34"/>
      <c r="B99" s="34"/>
      <c r="C99" s="34"/>
      <c r="D99" s="34"/>
      <c r="E99" s="34"/>
    </row>
    <row r="100" spans="1:5" s="18" customFormat="1" ht="15">
      <c r="A100" s="34"/>
      <c r="B100" s="34"/>
      <c r="C100" s="34"/>
      <c r="D100" s="34"/>
      <c r="E100" s="34"/>
    </row>
    <row r="101" spans="1:5" s="18" customFormat="1" ht="15">
      <c r="A101" s="34"/>
      <c r="B101" s="34"/>
      <c r="C101" s="34"/>
      <c r="D101" s="34"/>
      <c r="E101" s="34"/>
    </row>
    <row r="102" spans="1:5" s="18" customFormat="1" ht="15">
      <c r="A102" s="34"/>
      <c r="B102" s="34"/>
      <c r="C102" s="34"/>
      <c r="D102" s="34"/>
      <c r="E102" s="34"/>
    </row>
    <row r="103" spans="1:5" s="18" customFormat="1" ht="15">
      <c r="A103" s="34"/>
      <c r="B103" s="34"/>
      <c r="C103" s="34"/>
      <c r="D103" s="34"/>
      <c r="E103" s="34"/>
    </row>
    <row r="104" spans="1:5" s="18" customFormat="1" ht="15">
      <c r="A104" s="34"/>
      <c r="B104" s="34"/>
      <c r="C104" s="34"/>
      <c r="D104" s="34"/>
      <c r="E104" s="34"/>
    </row>
    <row r="105" spans="1:5" s="18" customFormat="1" ht="15">
      <c r="A105" s="34"/>
      <c r="B105" s="34"/>
      <c r="C105" s="34"/>
      <c r="D105" s="34"/>
      <c r="E105" s="34"/>
    </row>
    <row r="106" spans="1:5" s="18" customFormat="1" ht="15">
      <c r="A106" s="34"/>
      <c r="B106" s="34"/>
      <c r="C106" s="34"/>
      <c r="D106" s="34"/>
      <c r="E106" s="34"/>
    </row>
    <row r="107" spans="1:5" s="18" customFormat="1" ht="15">
      <c r="A107" s="34"/>
      <c r="B107" s="34"/>
      <c r="C107" s="34"/>
      <c r="D107" s="34"/>
      <c r="E107" s="34"/>
    </row>
    <row r="108" spans="1:5" s="18" customFormat="1" ht="15">
      <c r="A108" s="34"/>
      <c r="B108" s="34"/>
      <c r="C108" s="34"/>
      <c r="D108" s="34"/>
      <c r="E108" s="34"/>
    </row>
    <row r="109" spans="1:5" s="18" customFormat="1" ht="15">
      <c r="A109" s="34"/>
      <c r="B109" s="34"/>
      <c r="C109" s="34"/>
      <c r="D109" s="34"/>
      <c r="E109" s="34"/>
    </row>
    <row r="110" spans="1:5" s="18" customFormat="1" ht="15">
      <c r="A110" s="34"/>
      <c r="B110" s="34"/>
      <c r="C110" s="34"/>
      <c r="D110" s="34"/>
      <c r="E110" s="34"/>
    </row>
    <row r="111" spans="1:5" s="18" customFormat="1" ht="15">
      <c r="A111" s="34"/>
      <c r="B111" s="34"/>
      <c r="C111" s="34"/>
      <c r="D111" s="34"/>
      <c r="E111" s="34"/>
    </row>
    <row r="112" spans="1:5" s="18" customFormat="1" ht="15">
      <c r="A112" s="34"/>
      <c r="B112" s="34"/>
      <c r="C112" s="34"/>
      <c r="D112" s="34"/>
      <c r="E112" s="34"/>
    </row>
    <row r="113" spans="1:5" s="18" customFormat="1" ht="15">
      <c r="A113" s="34"/>
      <c r="B113" s="34"/>
      <c r="C113" s="34"/>
      <c r="D113" s="34"/>
      <c r="E113" s="34"/>
    </row>
    <row r="114" spans="1:5" s="18" customFormat="1" ht="15">
      <c r="A114" s="34"/>
      <c r="B114" s="34"/>
      <c r="C114" s="34"/>
      <c r="D114" s="34"/>
      <c r="E114" s="34"/>
    </row>
    <row r="115" spans="1:5" s="18" customFormat="1" ht="15">
      <c r="A115" s="34"/>
      <c r="B115" s="34"/>
      <c r="C115" s="34"/>
      <c r="D115" s="34"/>
      <c r="E115" s="34"/>
    </row>
    <row r="116" spans="1:5" s="18" customFormat="1" ht="15">
      <c r="A116" s="34"/>
      <c r="B116" s="34"/>
      <c r="C116" s="34"/>
      <c r="D116" s="34"/>
      <c r="E116" s="34"/>
    </row>
    <row r="117" spans="1:5" s="18" customFormat="1" ht="15">
      <c r="A117" s="34"/>
      <c r="B117" s="34"/>
      <c r="C117" s="34"/>
      <c r="D117" s="34"/>
      <c r="E117" s="34"/>
    </row>
    <row r="118" spans="1:5" s="18" customFormat="1" ht="15">
      <c r="A118" s="34"/>
      <c r="B118" s="34"/>
      <c r="C118" s="34"/>
      <c r="D118" s="34"/>
      <c r="E118" s="34"/>
    </row>
    <row r="119" spans="1:5" s="18" customFormat="1" ht="15">
      <c r="A119" s="34"/>
      <c r="B119" s="34"/>
      <c r="C119" s="34"/>
      <c r="D119" s="34"/>
      <c r="E119" s="34"/>
    </row>
    <row r="120" spans="1:5" s="18" customFormat="1" ht="15">
      <c r="A120" s="34"/>
      <c r="B120" s="34"/>
      <c r="C120" s="34"/>
      <c r="D120" s="34"/>
      <c r="E120" s="34"/>
    </row>
    <row r="121" spans="1:5" s="18" customFormat="1" ht="15">
      <c r="A121" s="34"/>
      <c r="B121" s="34"/>
      <c r="C121" s="34"/>
      <c r="D121" s="34"/>
      <c r="E121" s="34"/>
    </row>
    <row r="122" spans="1:5" s="18" customFormat="1" ht="15">
      <c r="A122" s="34"/>
      <c r="B122" s="34"/>
      <c r="C122" s="34"/>
      <c r="D122" s="34"/>
      <c r="E122" s="34"/>
    </row>
    <row r="123" spans="1:5" s="18" customFormat="1" ht="15">
      <c r="A123" s="34"/>
      <c r="B123" s="34"/>
      <c r="C123" s="34"/>
      <c r="D123" s="34"/>
      <c r="E123" s="34"/>
    </row>
    <row r="124" s="18" customFormat="1" ht="15"/>
    <row r="125" s="18" customFormat="1" ht="15"/>
    <row r="126" s="18" customFormat="1" ht="15"/>
    <row r="127" s="18" customFormat="1" ht="15"/>
    <row r="128" s="18" customFormat="1" ht="15"/>
  </sheetData>
  <mergeCells count="12">
    <mergeCell ref="F5:I6"/>
    <mergeCell ref="A1:E1"/>
    <mergeCell ref="A4:E4"/>
    <mergeCell ref="A5:A7"/>
    <mergeCell ref="A2:E2"/>
    <mergeCell ref="B5:E6"/>
    <mergeCell ref="A8:I8"/>
    <mergeCell ref="A9:I9"/>
    <mergeCell ref="A19:I19"/>
    <mergeCell ref="A29:E29"/>
    <mergeCell ref="A30:E30"/>
    <mergeCell ref="A18:I18"/>
  </mergeCells>
  <hyperlinks>
    <hyperlink ref="I3" location="'Spis treści'!A1" display="Powrót do spisu treści"/>
    <hyperlink ref="I4" location="Aneks.xlsx#'Spis treści'!A1" display="Aneks.xlsx#'Spis treści'!A1"/>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workbookViewId="0" topLeftCell="A1">
      <selection activeCell="A1" sqref="A1:D1"/>
    </sheetView>
  </sheetViews>
  <sheetFormatPr defaultColWidth="9.140625" defaultRowHeight="15"/>
  <cols>
    <col min="1" max="1" width="25.28125" style="20" customWidth="1"/>
    <col min="2" max="4" width="14.28125" style="20" customWidth="1"/>
    <col min="5" max="5" width="9.140625" style="18" customWidth="1"/>
    <col min="6" max="16384" width="9.140625" style="20" customWidth="1"/>
  </cols>
  <sheetData>
    <row r="1" spans="1:7" ht="37.2" customHeight="1">
      <c r="A1" s="905" t="s">
        <v>1041</v>
      </c>
      <c r="B1" s="905"/>
      <c r="C1" s="905"/>
      <c r="D1" s="905"/>
      <c r="G1" s="556"/>
    </row>
    <row r="2" spans="1:4" ht="20.4" customHeight="1">
      <c r="A2" s="748" t="s">
        <v>279</v>
      </c>
      <c r="B2" s="748"/>
      <c r="C2" s="748"/>
      <c r="D2" s="19"/>
    </row>
    <row r="3" spans="1:4" s="18" customFormat="1" ht="20.4" customHeight="1">
      <c r="A3" s="627"/>
      <c r="B3" s="627"/>
      <c r="C3" s="627"/>
      <c r="D3" s="705" t="s">
        <v>590</v>
      </c>
    </row>
    <row r="4" spans="4:8" ht="20.4" customHeight="1">
      <c r="D4" s="706" t="s">
        <v>591</v>
      </c>
      <c r="G4" s="18"/>
      <c r="H4" s="18"/>
    </row>
    <row r="5" spans="1:4" ht="33" customHeight="1">
      <c r="A5" s="635" t="s">
        <v>600</v>
      </c>
      <c r="B5" s="692">
        <v>2013</v>
      </c>
      <c r="C5" s="692">
        <v>2015</v>
      </c>
      <c r="D5" s="693">
        <v>2018</v>
      </c>
    </row>
    <row r="6" spans="1:4" ht="16.95" customHeight="1">
      <c r="A6" s="800" t="s">
        <v>747</v>
      </c>
      <c r="B6" s="800"/>
      <c r="C6" s="800"/>
      <c r="D6" s="800"/>
    </row>
    <row r="7" spans="1:5" s="71" customFormat="1" ht="16.95" customHeight="1">
      <c r="A7" s="769" t="s">
        <v>748</v>
      </c>
      <c r="B7" s="769"/>
      <c r="C7" s="769"/>
      <c r="D7" s="769"/>
      <c r="E7" s="51"/>
    </row>
    <row r="8" spans="1:4" ht="15.6" customHeight="1">
      <c r="A8" s="176" t="s">
        <v>1029</v>
      </c>
      <c r="B8" s="565">
        <v>470</v>
      </c>
      <c r="C8" s="307">
        <v>560</v>
      </c>
      <c r="D8" s="297">
        <v>336</v>
      </c>
    </row>
    <row r="9" spans="1:4" ht="15.6" customHeight="1">
      <c r="A9" s="230" t="s">
        <v>756</v>
      </c>
      <c r="B9" s="179"/>
      <c r="C9" s="28"/>
      <c r="D9" s="27"/>
    </row>
    <row r="10" spans="1:4" ht="15.6" customHeight="1">
      <c r="A10" s="100" t="s">
        <v>378</v>
      </c>
      <c r="B10" s="28">
        <f>SUM(B12:B19)</f>
        <v>63</v>
      </c>
      <c r="C10" s="27">
        <f aca="true" t="shared" si="0" ref="C10:D10">SUM(C12:C19)</f>
        <v>72</v>
      </c>
      <c r="D10" s="27">
        <f t="shared" si="0"/>
        <v>43</v>
      </c>
    </row>
    <row r="11" spans="1:4" ht="15.6" customHeight="1">
      <c r="A11" s="230" t="s">
        <v>348</v>
      </c>
      <c r="B11" s="28"/>
      <c r="C11" s="28"/>
      <c r="D11" s="27"/>
    </row>
    <row r="12" spans="1:4" ht="15.6" customHeight="1">
      <c r="A12" s="263" t="s">
        <v>684</v>
      </c>
      <c r="B12" s="179">
        <v>25</v>
      </c>
      <c r="C12" s="179">
        <v>32</v>
      </c>
      <c r="D12" s="185">
        <v>15</v>
      </c>
    </row>
    <row r="13" spans="1:4" ht="15.6" customHeight="1">
      <c r="A13" s="264" t="s">
        <v>514</v>
      </c>
      <c r="B13" s="179"/>
      <c r="D13" s="185"/>
    </row>
    <row r="14" spans="1:4" ht="15.6" customHeight="1">
      <c r="A14" s="35" t="s">
        <v>191</v>
      </c>
      <c r="B14" s="28">
        <v>17</v>
      </c>
      <c r="C14" s="179">
        <v>16</v>
      </c>
      <c r="D14" s="27">
        <v>14</v>
      </c>
    </row>
    <row r="15" spans="1:4" ht="15.6" customHeight="1">
      <c r="A15" s="35" t="s">
        <v>192</v>
      </c>
      <c r="B15" s="28">
        <v>10</v>
      </c>
      <c r="C15" s="28">
        <v>13</v>
      </c>
      <c r="D15" s="27">
        <v>6</v>
      </c>
    </row>
    <row r="16" spans="1:4" ht="15.6" customHeight="1">
      <c r="A16" s="35" t="s">
        <v>193</v>
      </c>
      <c r="B16" s="28">
        <v>4</v>
      </c>
      <c r="C16" s="28">
        <v>1</v>
      </c>
      <c r="D16" s="27">
        <v>6</v>
      </c>
    </row>
    <row r="17" spans="1:4" ht="15.6" customHeight="1">
      <c r="A17" s="35" t="s">
        <v>194</v>
      </c>
      <c r="B17" s="28">
        <v>2</v>
      </c>
      <c r="C17" s="28">
        <v>5</v>
      </c>
      <c r="D17" s="27">
        <v>1</v>
      </c>
    </row>
    <row r="18" spans="1:4" ht="15.6" customHeight="1">
      <c r="A18" s="35" t="s">
        <v>196</v>
      </c>
      <c r="B18" s="28">
        <v>1</v>
      </c>
      <c r="C18" s="28">
        <v>4</v>
      </c>
      <c r="D18" s="27">
        <v>1</v>
      </c>
    </row>
    <row r="19" spans="1:4" ht="15.6" customHeight="1">
      <c r="A19" s="35" t="s">
        <v>195</v>
      </c>
      <c r="B19" s="28">
        <v>4</v>
      </c>
      <c r="C19" s="28">
        <v>1</v>
      </c>
      <c r="D19" s="185" t="s">
        <v>37</v>
      </c>
    </row>
    <row r="20" spans="1:4" ht="15.6" customHeight="1">
      <c r="A20" s="259" t="s">
        <v>338</v>
      </c>
      <c r="B20" s="26"/>
      <c r="C20" s="26"/>
      <c r="D20" s="27"/>
    </row>
    <row r="21" spans="1:4" ht="16.95" customHeight="1">
      <c r="A21" s="909" t="s">
        <v>749</v>
      </c>
      <c r="B21" s="909"/>
      <c r="C21" s="909"/>
      <c r="D21" s="909"/>
    </row>
    <row r="22" spans="1:4" ht="16.95" customHeight="1">
      <c r="A22" s="913" t="s">
        <v>750</v>
      </c>
      <c r="B22" s="913"/>
      <c r="C22" s="913"/>
      <c r="D22" s="913"/>
    </row>
    <row r="23" spans="1:4" ht="15" customHeight="1">
      <c r="A23" s="176" t="s">
        <v>1029</v>
      </c>
      <c r="B23" s="565">
        <v>255</v>
      </c>
      <c r="C23" s="307">
        <v>233</v>
      </c>
      <c r="D23" s="297">
        <v>181</v>
      </c>
    </row>
    <row r="24" spans="1:5" s="181" customFormat="1" ht="15" customHeight="1">
      <c r="A24" s="230" t="s">
        <v>756</v>
      </c>
      <c r="B24" s="28"/>
      <c r="C24" s="28"/>
      <c r="D24" s="27"/>
      <c r="E24" s="180"/>
    </row>
    <row r="25" spans="1:5" s="80" customFormat="1" ht="15" customHeight="1">
      <c r="A25" s="100" t="s">
        <v>378</v>
      </c>
      <c r="B25" s="28">
        <f>SUM(B27:B34)</f>
        <v>103</v>
      </c>
      <c r="C25" s="27">
        <f aca="true" t="shared" si="1" ref="C25:D25">SUM(C27:C34)</f>
        <v>92</v>
      </c>
      <c r="D25" s="27">
        <f t="shared" si="1"/>
        <v>80</v>
      </c>
      <c r="E25" s="30"/>
    </row>
    <row r="26" spans="1:4" ht="15" customHeight="1">
      <c r="A26" s="230" t="s">
        <v>348</v>
      </c>
      <c r="B26" s="28"/>
      <c r="C26" s="28"/>
      <c r="D26" s="27"/>
    </row>
    <row r="27" spans="1:4" s="18" customFormat="1" ht="15" customHeight="1">
      <c r="A27" s="37" t="s">
        <v>684</v>
      </c>
      <c r="B27" s="28">
        <v>35</v>
      </c>
      <c r="C27" s="28">
        <v>21</v>
      </c>
      <c r="D27" s="18">
        <v>25</v>
      </c>
    </row>
    <row r="28" spans="1:3" s="18" customFormat="1" ht="15" customHeight="1">
      <c r="A28" s="247" t="s">
        <v>514</v>
      </c>
      <c r="B28" s="28"/>
      <c r="C28" s="28"/>
    </row>
    <row r="29" spans="1:4" s="18" customFormat="1" ht="15" customHeight="1">
      <c r="A29" s="35" t="s">
        <v>191</v>
      </c>
      <c r="B29" s="28">
        <v>21</v>
      </c>
      <c r="C29" s="28">
        <v>22</v>
      </c>
      <c r="D29" s="18">
        <v>26</v>
      </c>
    </row>
    <row r="30" spans="1:4" s="18" customFormat="1" ht="15" customHeight="1">
      <c r="A30" s="35" t="s">
        <v>192</v>
      </c>
      <c r="B30" s="28">
        <v>17</v>
      </c>
      <c r="C30" s="28">
        <v>22</v>
      </c>
      <c r="D30" s="18">
        <v>10</v>
      </c>
    </row>
    <row r="31" spans="1:4" s="18" customFormat="1" ht="15" customHeight="1">
      <c r="A31" s="35" t="s">
        <v>193</v>
      </c>
      <c r="B31" s="28">
        <v>12</v>
      </c>
      <c r="C31" s="28">
        <v>5</v>
      </c>
      <c r="D31" s="182">
        <v>6</v>
      </c>
    </row>
    <row r="32" spans="1:4" s="18" customFormat="1" ht="15" customHeight="1">
      <c r="A32" s="35" t="s">
        <v>194</v>
      </c>
      <c r="B32" s="28">
        <v>6</v>
      </c>
      <c r="C32" s="28">
        <v>8</v>
      </c>
      <c r="D32" s="18">
        <v>6</v>
      </c>
    </row>
    <row r="33" spans="1:4" s="18" customFormat="1" ht="15" customHeight="1">
      <c r="A33" s="35" t="s">
        <v>196</v>
      </c>
      <c r="B33" s="28">
        <v>5</v>
      </c>
      <c r="C33" s="28">
        <v>9</v>
      </c>
      <c r="D33" s="18">
        <v>4</v>
      </c>
    </row>
    <row r="34" spans="1:4" s="51" customFormat="1" ht="15" customHeight="1">
      <c r="A34" s="35" t="s">
        <v>195</v>
      </c>
      <c r="B34" s="28">
        <v>7</v>
      </c>
      <c r="C34" s="28">
        <v>5</v>
      </c>
      <c r="D34" s="18">
        <v>3</v>
      </c>
    </row>
    <row r="35" spans="1:4" s="51" customFormat="1" ht="15.6" customHeight="1">
      <c r="A35" s="259" t="s">
        <v>338</v>
      </c>
      <c r="B35" s="26"/>
      <c r="C35" s="26"/>
      <c r="D35" s="18"/>
    </row>
    <row r="36" s="18" customFormat="1" ht="15.6" customHeight="1"/>
    <row r="37" spans="1:4" s="18" customFormat="1" ht="15.6" customHeight="1">
      <c r="A37" s="902" t="s">
        <v>589</v>
      </c>
      <c r="B37" s="902"/>
      <c r="C37" s="902"/>
      <c r="D37" s="902"/>
    </row>
    <row r="38" spans="1:4" s="18" customFormat="1" ht="15.6" customHeight="1">
      <c r="A38" s="903" t="s">
        <v>142</v>
      </c>
      <c r="B38" s="903"/>
      <c r="C38" s="903"/>
      <c r="D38" s="903"/>
    </row>
    <row r="39" s="18" customFormat="1" ht="15.6" customHeight="1">
      <c r="A39" s="30"/>
    </row>
    <row r="40" spans="2:4" s="51" customFormat="1" ht="15">
      <c r="B40" s="184"/>
      <c r="C40" s="184"/>
      <c r="D40" s="184"/>
    </row>
    <row r="41" s="18" customFormat="1" ht="15">
      <c r="A41" s="30"/>
    </row>
    <row r="42" spans="2:4" s="18" customFormat="1" ht="15">
      <c r="B42" s="182"/>
      <c r="C42" s="182"/>
      <c r="D42" s="182"/>
    </row>
    <row r="43" s="18" customFormat="1" ht="15">
      <c r="A43" s="30"/>
    </row>
    <row r="44" s="51" customFormat="1" ht="15"/>
    <row r="45" s="30" customFormat="1" ht="15"/>
    <row r="46" s="18" customFormat="1" ht="15">
      <c r="C46" s="182"/>
    </row>
    <row r="47" s="18" customFormat="1" ht="15">
      <c r="A47" s="30"/>
    </row>
    <row r="48" s="18" customFormat="1" ht="15">
      <c r="D48" s="182"/>
    </row>
    <row r="49" s="18" customFormat="1" ht="15">
      <c r="A49" s="30"/>
    </row>
    <row r="50" spans="2:4" s="18" customFormat="1" ht="15">
      <c r="B50" s="182"/>
      <c r="C50" s="182"/>
      <c r="D50" s="182"/>
    </row>
    <row r="51" spans="1:4" s="18" customFormat="1" ht="15">
      <c r="A51" s="30"/>
      <c r="B51" s="34"/>
      <c r="C51" s="34"/>
      <c r="D51" s="34"/>
    </row>
    <row r="52" spans="1:4" s="18" customFormat="1" ht="15">
      <c r="A52" s="34"/>
      <c r="B52" s="34"/>
      <c r="C52" s="34"/>
      <c r="D52" s="34"/>
    </row>
    <row r="53" spans="1:4" s="18" customFormat="1" ht="15">
      <c r="A53" s="34"/>
      <c r="B53" s="34"/>
      <c r="C53" s="34"/>
      <c r="D53" s="34"/>
    </row>
    <row r="54" spans="1:4" s="18" customFormat="1" ht="15">
      <c r="A54" s="34"/>
      <c r="B54" s="34"/>
      <c r="C54" s="34"/>
      <c r="D54" s="34"/>
    </row>
    <row r="55" spans="1:4" s="18" customFormat="1" ht="15">
      <c r="A55" s="34"/>
      <c r="B55" s="34"/>
      <c r="C55" s="34"/>
      <c r="D55" s="34"/>
    </row>
    <row r="56" spans="1:4" s="18" customFormat="1" ht="15">
      <c r="A56" s="34"/>
      <c r="B56" s="34"/>
      <c r="C56" s="34"/>
      <c r="D56" s="34"/>
    </row>
    <row r="57" spans="1:4" s="18" customFormat="1" ht="15">
      <c r="A57" s="34"/>
      <c r="B57" s="34"/>
      <c r="C57" s="34"/>
      <c r="D57" s="34"/>
    </row>
    <row r="58" spans="1:4" s="18" customFormat="1" ht="15">
      <c r="A58" s="34"/>
      <c r="B58" s="34"/>
      <c r="C58" s="34"/>
      <c r="D58" s="34"/>
    </row>
    <row r="59" spans="1:4" s="18" customFormat="1" ht="15">
      <c r="A59" s="34"/>
      <c r="B59" s="34"/>
      <c r="C59" s="34"/>
      <c r="D59" s="34"/>
    </row>
    <row r="60" spans="1:4" s="18" customFormat="1" ht="15">
      <c r="A60" s="34"/>
      <c r="B60" s="34"/>
      <c r="C60" s="34"/>
      <c r="D60" s="34"/>
    </row>
    <row r="61" spans="1:4" s="18" customFormat="1" ht="15">
      <c r="A61" s="34"/>
      <c r="B61" s="34"/>
      <c r="C61" s="34"/>
      <c r="D61" s="34"/>
    </row>
    <row r="62" spans="1:4" s="18" customFormat="1" ht="15">
      <c r="A62" s="34"/>
      <c r="B62" s="34"/>
      <c r="C62" s="34"/>
      <c r="D62" s="34"/>
    </row>
    <row r="63" spans="1:4" s="18" customFormat="1" ht="15">
      <c r="A63" s="34"/>
      <c r="B63" s="34"/>
      <c r="C63" s="34"/>
      <c r="D63" s="34"/>
    </row>
    <row r="64" spans="1:4" s="18" customFormat="1" ht="15">
      <c r="A64" s="34"/>
      <c r="B64" s="34"/>
      <c r="C64" s="34"/>
      <c r="D64" s="34"/>
    </row>
    <row r="65" spans="1:4" s="18" customFormat="1" ht="15">
      <c r="A65" s="34"/>
      <c r="B65" s="34"/>
      <c r="C65" s="34"/>
      <c r="D65" s="34"/>
    </row>
    <row r="66" spans="1:4" s="18" customFormat="1" ht="15">
      <c r="A66" s="34"/>
      <c r="B66" s="34"/>
      <c r="C66" s="34"/>
      <c r="D66" s="34"/>
    </row>
    <row r="67" spans="1:4" s="18" customFormat="1" ht="15">
      <c r="A67" s="34"/>
      <c r="B67" s="34"/>
      <c r="C67" s="34"/>
      <c r="D67" s="34"/>
    </row>
    <row r="68" spans="1:4" s="18" customFormat="1" ht="15">
      <c r="A68" s="34"/>
      <c r="B68" s="34"/>
      <c r="C68" s="34"/>
      <c r="D68" s="34"/>
    </row>
    <row r="69" spans="1:4" s="18" customFormat="1" ht="15">
      <c r="A69" s="34"/>
      <c r="B69" s="34"/>
      <c r="C69" s="34"/>
      <c r="D69" s="34"/>
    </row>
    <row r="70" spans="1:4" s="18" customFormat="1" ht="15">
      <c r="A70" s="34"/>
      <c r="B70" s="34"/>
      <c r="C70" s="34"/>
      <c r="D70" s="34"/>
    </row>
    <row r="71" spans="1:4" s="18" customFormat="1" ht="15">
      <c r="A71" s="34"/>
      <c r="B71" s="34"/>
      <c r="C71" s="34"/>
      <c r="D71" s="34"/>
    </row>
    <row r="72" spans="1:4" s="18" customFormat="1" ht="15">
      <c r="A72" s="34"/>
      <c r="B72" s="34"/>
      <c r="C72" s="34"/>
      <c r="D72" s="34"/>
    </row>
    <row r="73" spans="1:4" s="18" customFormat="1" ht="15">
      <c r="A73" s="34"/>
      <c r="B73" s="34"/>
      <c r="C73" s="34"/>
      <c r="D73" s="34"/>
    </row>
    <row r="74" spans="1:4" s="18" customFormat="1" ht="15">
      <c r="A74" s="34"/>
      <c r="B74" s="34"/>
      <c r="C74" s="34"/>
      <c r="D74" s="34"/>
    </row>
    <row r="75" spans="1:4" s="18" customFormat="1" ht="15">
      <c r="A75" s="34"/>
      <c r="B75" s="34"/>
      <c r="C75" s="34"/>
      <c r="D75" s="34"/>
    </row>
    <row r="76" spans="1:4" s="18" customFormat="1" ht="15">
      <c r="A76" s="34"/>
      <c r="B76" s="34"/>
      <c r="C76" s="34"/>
      <c r="D76" s="34"/>
    </row>
    <row r="77" spans="1:4" s="18" customFormat="1" ht="15">
      <c r="A77" s="34"/>
      <c r="B77" s="34"/>
      <c r="C77" s="34"/>
      <c r="D77" s="34"/>
    </row>
    <row r="78" spans="1:4" s="18" customFormat="1" ht="15">
      <c r="A78" s="34"/>
      <c r="B78" s="34"/>
      <c r="C78" s="34"/>
      <c r="D78" s="34"/>
    </row>
    <row r="79" spans="1:4" s="18" customFormat="1" ht="15">
      <c r="A79" s="34"/>
      <c r="B79" s="34"/>
      <c r="C79" s="34"/>
      <c r="D79" s="34"/>
    </row>
    <row r="80" spans="1:4" s="18" customFormat="1" ht="15">
      <c r="A80" s="34"/>
      <c r="B80" s="34"/>
      <c r="C80" s="34"/>
      <c r="D80" s="34"/>
    </row>
    <row r="81" spans="1:4" s="18" customFormat="1" ht="15">
      <c r="A81" s="34"/>
      <c r="B81" s="34"/>
      <c r="C81" s="34"/>
      <c r="D81" s="34"/>
    </row>
    <row r="82" spans="1:4" s="18" customFormat="1" ht="15">
      <c r="A82" s="34"/>
      <c r="B82" s="34"/>
      <c r="C82" s="34"/>
      <c r="D82" s="34"/>
    </row>
    <row r="83" spans="1:4" s="18" customFormat="1" ht="15">
      <c r="A83" s="34"/>
      <c r="B83" s="34"/>
      <c r="C83" s="34"/>
      <c r="D83" s="34"/>
    </row>
    <row r="84" spans="1:4" s="18" customFormat="1" ht="15">
      <c r="A84" s="34"/>
      <c r="B84" s="34"/>
      <c r="C84" s="34"/>
      <c r="D84" s="34"/>
    </row>
    <row r="85" spans="1:4" s="18" customFormat="1" ht="15">
      <c r="A85" s="34"/>
      <c r="B85" s="34"/>
      <c r="C85" s="34"/>
      <c r="D85" s="34"/>
    </row>
    <row r="86" spans="1:4" s="18" customFormat="1" ht="15">
      <c r="A86" s="34"/>
      <c r="B86" s="34"/>
      <c r="C86" s="34"/>
      <c r="D86" s="34"/>
    </row>
    <row r="87" spans="1:4" s="18" customFormat="1" ht="15">
      <c r="A87" s="34"/>
      <c r="B87" s="34"/>
      <c r="C87" s="34"/>
      <c r="D87" s="34"/>
    </row>
    <row r="88" spans="1:4" s="18" customFormat="1" ht="15">
      <c r="A88" s="34"/>
      <c r="B88" s="34"/>
      <c r="C88" s="34"/>
      <c r="D88" s="34"/>
    </row>
    <row r="89" spans="1:4" s="18" customFormat="1" ht="15">
      <c r="A89" s="34"/>
      <c r="B89" s="34"/>
      <c r="C89" s="34"/>
      <c r="D89" s="34"/>
    </row>
    <row r="90" spans="1:4" s="18" customFormat="1" ht="15">
      <c r="A90" s="34"/>
      <c r="B90" s="34"/>
      <c r="C90" s="34"/>
      <c r="D90" s="34"/>
    </row>
    <row r="91" spans="1:4" s="18" customFormat="1" ht="15">
      <c r="A91" s="34"/>
      <c r="B91" s="34"/>
      <c r="C91" s="34"/>
      <c r="D91" s="34"/>
    </row>
    <row r="92" spans="1:4" s="18" customFormat="1" ht="15">
      <c r="A92" s="34"/>
      <c r="B92" s="34"/>
      <c r="C92" s="34"/>
      <c r="D92" s="34"/>
    </row>
    <row r="93" spans="1:4" s="18" customFormat="1" ht="15">
      <c r="A93" s="34"/>
      <c r="B93" s="34"/>
      <c r="C93" s="34"/>
      <c r="D93" s="34"/>
    </row>
    <row r="94" spans="1:4" s="18" customFormat="1" ht="15">
      <c r="A94" s="34"/>
      <c r="B94" s="34"/>
      <c r="C94" s="34"/>
      <c r="D94" s="34"/>
    </row>
    <row r="95" spans="1:4" s="18" customFormat="1" ht="15">
      <c r="A95" s="34"/>
      <c r="B95" s="34"/>
      <c r="C95" s="34"/>
      <c r="D95" s="34"/>
    </row>
    <row r="96" spans="1:4" s="18" customFormat="1" ht="15">
      <c r="A96" s="34"/>
      <c r="B96" s="34"/>
      <c r="C96" s="34"/>
      <c r="D96" s="34"/>
    </row>
    <row r="97" spans="1:4" s="18" customFormat="1" ht="15">
      <c r="A97" s="34"/>
      <c r="B97" s="34"/>
      <c r="C97" s="34"/>
      <c r="D97" s="34"/>
    </row>
    <row r="98" spans="1:4" s="18" customFormat="1" ht="15">
      <c r="A98" s="34"/>
      <c r="B98" s="34"/>
      <c r="C98" s="34"/>
      <c r="D98" s="34"/>
    </row>
    <row r="99" spans="1:4" s="18" customFormat="1" ht="15">
      <c r="A99" s="34"/>
      <c r="B99" s="34"/>
      <c r="C99" s="34"/>
      <c r="D99" s="34"/>
    </row>
    <row r="100" spans="1:4" s="18" customFormat="1" ht="15">
      <c r="A100" s="34"/>
      <c r="B100" s="34"/>
      <c r="C100" s="34"/>
      <c r="D100" s="34"/>
    </row>
    <row r="101" spans="1:4" s="18" customFormat="1" ht="15">
      <c r="A101" s="34"/>
      <c r="B101" s="34"/>
      <c r="C101" s="34"/>
      <c r="D101" s="34"/>
    </row>
    <row r="102" spans="1:4" s="18" customFormat="1" ht="15">
      <c r="A102" s="34"/>
      <c r="B102" s="34"/>
      <c r="C102" s="34"/>
      <c r="D102" s="34"/>
    </row>
    <row r="103" spans="1:4" s="18" customFormat="1" ht="15">
      <c r="A103" s="34"/>
      <c r="B103" s="34"/>
      <c r="C103" s="34"/>
      <c r="D103" s="34"/>
    </row>
    <row r="104" spans="1:4" s="18" customFormat="1" ht="15">
      <c r="A104" s="34"/>
      <c r="B104" s="34"/>
      <c r="C104" s="34"/>
      <c r="D104" s="34"/>
    </row>
    <row r="105" spans="1:4" s="18" customFormat="1" ht="15">
      <c r="A105" s="34"/>
      <c r="B105" s="34"/>
      <c r="C105" s="34"/>
      <c r="D105" s="34"/>
    </row>
    <row r="106" spans="1:4" s="18" customFormat="1" ht="15">
      <c r="A106" s="34"/>
      <c r="B106" s="34"/>
      <c r="C106" s="34"/>
      <c r="D106" s="34"/>
    </row>
    <row r="107" spans="1:4" s="18" customFormat="1" ht="15">
      <c r="A107" s="34"/>
      <c r="B107" s="34"/>
      <c r="C107" s="34"/>
      <c r="D107" s="34"/>
    </row>
    <row r="108" spans="1:4" s="18" customFormat="1" ht="15">
      <c r="A108" s="34"/>
      <c r="B108" s="34"/>
      <c r="C108" s="34"/>
      <c r="D108" s="34"/>
    </row>
    <row r="109" spans="1:4" s="18" customFormat="1" ht="15">
      <c r="A109" s="34"/>
      <c r="B109" s="34"/>
      <c r="C109" s="34"/>
      <c r="D109" s="34"/>
    </row>
    <row r="110" spans="1:4" s="18" customFormat="1" ht="15">
      <c r="A110" s="34"/>
      <c r="B110" s="34"/>
      <c r="C110" s="34"/>
      <c r="D110" s="34"/>
    </row>
    <row r="111" spans="1:4" s="18" customFormat="1" ht="15">
      <c r="A111" s="34"/>
      <c r="B111" s="34"/>
      <c r="C111" s="34"/>
      <c r="D111" s="34"/>
    </row>
    <row r="112" spans="1:4" s="18" customFormat="1" ht="15">
      <c r="A112" s="34"/>
      <c r="B112" s="34"/>
      <c r="C112" s="34"/>
      <c r="D112" s="34"/>
    </row>
    <row r="113" spans="1:4" s="18" customFormat="1" ht="15">
      <c r="A113" s="34"/>
      <c r="B113" s="34"/>
      <c r="C113" s="34"/>
      <c r="D113" s="34"/>
    </row>
    <row r="114" spans="1:4" s="18" customFormat="1" ht="15">
      <c r="A114" s="34"/>
      <c r="B114" s="34"/>
      <c r="C114" s="34"/>
      <c r="D114" s="34"/>
    </row>
    <row r="115" spans="1:4" s="18" customFormat="1" ht="15">
      <c r="A115" s="34"/>
      <c r="B115" s="34"/>
      <c r="C115" s="34"/>
      <c r="D115" s="34"/>
    </row>
    <row r="116" spans="1:4" s="18" customFormat="1" ht="15">
      <c r="A116" s="34"/>
      <c r="B116" s="34"/>
      <c r="C116" s="34"/>
      <c r="D116" s="34"/>
    </row>
    <row r="117" spans="1:4" s="18" customFormat="1" ht="15">
      <c r="A117" s="34"/>
      <c r="B117" s="34"/>
      <c r="C117" s="34"/>
      <c r="D117" s="34"/>
    </row>
    <row r="118" spans="1:4" s="18" customFormat="1" ht="15">
      <c r="A118" s="34"/>
      <c r="B118" s="34"/>
      <c r="C118" s="34"/>
      <c r="D118" s="34"/>
    </row>
    <row r="119" spans="1:4" s="18" customFormat="1" ht="15">
      <c r="A119" s="34"/>
      <c r="B119" s="34"/>
      <c r="C119" s="34"/>
      <c r="D119" s="34"/>
    </row>
    <row r="120" s="18" customFormat="1" ht="15"/>
    <row r="121" s="18" customFormat="1" ht="15"/>
    <row r="122" s="18" customFormat="1" ht="15"/>
    <row r="123" s="18" customFormat="1" ht="15"/>
    <row r="124" s="18" customFormat="1" ht="15"/>
  </sheetData>
  <mergeCells count="8">
    <mergeCell ref="A1:D1"/>
    <mergeCell ref="A38:D38"/>
    <mergeCell ref="A37:D37"/>
    <mergeCell ref="A2:C2"/>
    <mergeCell ref="A6:D6"/>
    <mergeCell ref="A7:D7"/>
    <mergeCell ref="A21:D21"/>
    <mergeCell ref="A22:D22"/>
  </mergeCells>
  <hyperlinks>
    <hyperlink ref="D3" location="'Spis treści'!A1" display="Powrót do spisu treści"/>
    <hyperlink ref="D4" location="Aneks.xlsx#'Spis treści'!A1" display="Aneks.xlsx#'Spis treści'!A1"/>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topLeftCell="A1">
      <selection activeCell="A1" sqref="A1:C1"/>
    </sheetView>
  </sheetViews>
  <sheetFormatPr defaultColWidth="9.140625" defaultRowHeight="15"/>
  <cols>
    <col min="1" max="1" width="39.28125" style="20" customWidth="1"/>
    <col min="2" max="5" width="9.421875" style="20" customWidth="1"/>
    <col min="6" max="6" width="9.140625" style="18" customWidth="1"/>
    <col min="7" max="16384" width="9.140625" style="20" customWidth="1"/>
  </cols>
  <sheetData>
    <row r="1" spans="1:5" ht="30" customHeight="1">
      <c r="A1" s="905" t="s">
        <v>1042</v>
      </c>
      <c r="B1" s="905"/>
      <c r="C1" s="905"/>
      <c r="D1" s="215"/>
      <c r="E1" s="19"/>
    </row>
    <row r="2" spans="1:5" ht="20.4" customHeight="1">
      <c r="A2" s="748" t="s">
        <v>988</v>
      </c>
      <c r="B2" s="748"/>
      <c r="C2" s="748"/>
      <c r="D2" s="748"/>
      <c r="E2" s="19"/>
    </row>
    <row r="3" spans="1:5" ht="20.4" customHeight="1">
      <c r="A3" s="194"/>
      <c r="B3" s="215"/>
      <c r="C3" s="215"/>
      <c r="D3" s="215"/>
      <c r="E3" s="705" t="s">
        <v>590</v>
      </c>
    </row>
    <row r="4" spans="2:9" ht="20.4" customHeight="1">
      <c r="B4" s="257"/>
      <c r="C4" s="257"/>
      <c r="D4" s="257"/>
      <c r="E4" s="706" t="s">
        <v>591</v>
      </c>
      <c r="I4" s="18"/>
    </row>
    <row r="5" spans="1:5" ht="30.75" customHeight="1">
      <c r="A5" s="273" t="s">
        <v>714</v>
      </c>
      <c r="B5" s="204">
        <v>2013</v>
      </c>
      <c r="C5" s="204">
        <v>2015</v>
      </c>
      <c r="D5" s="204">
        <v>2017</v>
      </c>
      <c r="E5" s="553">
        <v>2018</v>
      </c>
    </row>
    <row r="6" spans="1:5" ht="14.4" customHeight="1">
      <c r="A6" s="186"/>
      <c r="B6" s="177"/>
      <c r="C6" s="177"/>
      <c r="D6" s="177"/>
      <c r="E6" s="187"/>
    </row>
    <row r="7" spans="1:9" s="71" customFormat="1" ht="14.4" customHeight="1">
      <c r="A7" s="85" t="s">
        <v>980</v>
      </c>
      <c r="B7" s="304">
        <v>1394</v>
      </c>
      <c r="C7" s="304">
        <v>1358</v>
      </c>
      <c r="D7" s="304">
        <v>1236</v>
      </c>
      <c r="E7" s="188">
        <v>1201</v>
      </c>
      <c r="F7" s="51"/>
      <c r="I7" s="176"/>
    </row>
    <row r="8" spans="1:9" ht="14.4" customHeight="1">
      <c r="A8" s="260" t="s">
        <v>981</v>
      </c>
      <c r="B8" s="178"/>
      <c r="C8" s="178"/>
      <c r="D8" s="178"/>
      <c r="E8" s="187"/>
      <c r="I8" s="230"/>
    </row>
    <row r="9" spans="1:9" ht="14.4" customHeight="1">
      <c r="A9" s="41" t="s">
        <v>982</v>
      </c>
      <c r="B9" s="178"/>
      <c r="C9" s="178"/>
      <c r="D9" s="178"/>
      <c r="E9" s="187"/>
      <c r="I9" s="92"/>
    </row>
    <row r="10" spans="1:9" ht="14.4" customHeight="1">
      <c r="A10" s="260" t="s">
        <v>983</v>
      </c>
      <c r="B10" s="178"/>
      <c r="C10" s="178"/>
      <c r="D10" s="178"/>
      <c r="E10" s="187"/>
      <c r="I10" s="35"/>
    </row>
    <row r="11" spans="1:9" ht="14.4" customHeight="1">
      <c r="A11" s="37" t="s">
        <v>684</v>
      </c>
      <c r="B11" s="178">
        <v>203</v>
      </c>
      <c r="C11" s="178">
        <v>203</v>
      </c>
      <c r="D11" s="178">
        <v>161</v>
      </c>
      <c r="E11" s="187">
        <v>158</v>
      </c>
      <c r="I11" s="35"/>
    </row>
    <row r="12" spans="1:9" ht="14.4" customHeight="1">
      <c r="A12" s="247" t="s">
        <v>514</v>
      </c>
      <c r="B12" s="178"/>
      <c r="C12" s="178"/>
      <c r="D12" s="178"/>
      <c r="E12" s="187"/>
      <c r="I12" s="35"/>
    </row>
    <row r="13" spans="1:9" ht="14.4" customHeight="1">
      <c r="A13" s="31" t="s">
        <v>191</v>
      </c>
      <c r="B13" s="178">
        <v>164</v>
      </c>
      <c r="C13" s="178">
        <v>144</v>
      </c>
      <c r="D13" s="178">
        <v>151</v>
      </c>
      <c r="E13" s="187">
        <v>171</v>
      </c>
      <c r="I13" s="35"/>
    </row>
    <row r="14" spans="1:9" ht="14.4" customHeight="1">
      <c r="A14" s="31" t="s">
        <v>192</v>
      </c>
      <c r="B14" s="178">
        <v>102</v>
      </c>
      <c r="C14" s="178">
        <v>131</v>
      </c>
      <c r="D14" s="178">
        <v>107</v>
      </c>
      <c r="E14" s="187">
        <v>121</v>
      </c>
      <c r="I14" s="35"/>
    </row>
    <row r="15" spans="1:9" ht="14.4" customHeight="1">
      <c r="A15" s="31" t="s">
        <v>379</v>
      </c>
      <c r="B15" s="178">
        <v>167</v>
      </c>
      <c r="C15" s="178">
        <v>176</v>
      </c>
      <c r="D15" s="178">
        <v>179</v>
      </c>
      <c r="E15" s="187">
        <v>169</v>
      </c>
      <c r="I15" s="35"/>
    </row>
    <row r="16" spans="1:9" ht="14.4" customHeight="1">
      <c r="A16" s="223" t="s">
        <v>380</v>
      </c>
      <c r="B16" s="178"/>
      <c r="C16" s="178"/>
      <c r="D16" s="178"/>
      <c r="E16" s="187"/>
      <c r="I16" s="35"/>
    </row>
    <row r="17" spans="1:9" ht="14.4" customHeight="1">
      <c r="A17" s="223"/>
      <c r="B17" s="178"/>
      <c r="C17" s="178"/>
      <c r="D17" s="178"/>
      <c r="E17" s="187"/>
      <c r="I17" s="35"/>
    </row>
    <row r="18" spans="1:9" s="71" customFormat="1" ht="14.4" customHeight="1">
      <c r="A18" s="85" t="s">
        <v>751</v>
      </c>
      <c r="B18" s="304">
        <v>1867</v>
      </c>
      <c r="C18" s="304">
        <v>1787</v>
      </c>
      <c r="D18" s="304">
        <f aca="true" t="shared" si="0" ref="D18">SUM(D40,D29)</f>
        <v>1644</v>
      </c>
      <c r="E18" s="564">
        <v>1568</v>
      </c>
      <c r="F18" s="51"/>
      <c r="I18" s="35"/>
    </row>
    <row r="19" spans="1:5" ht="14.4" customHeight="1">
      <c r="A19" s="260" t="s">
        <v>961</v>
      </c>
      <c r="B19" s="178"/>
      <c r="C19" s="178"/>
      <c r="D19" s="178"/>
      <c r="E19" s="187"/>
    </row>
    <row r="20" spans="1:5" ht="14.4" customHeight="1">
      <c r="A20" s="41" t="s">
        <v>962</v>
      </c>
      <c r="B20" s="178">
        <f>SUM(B22:B26)</f>
        <v>464</v>
      </c>
      <c r="C20" s="178">
        <f aca="true" t="shared" si="1" ref="C20:E20">SUM(C22:C26)</f>
        <v>458</v>
      </c>
      <c r="D20" s="187">
        <f t="shared" si="1"/>
        <v>446</v>
      </c>
      <c r="E20" s="187">
        <f t="shared" si="1"/>
        <v>441</v>
      </c>
    </row>
    <row r="21" spans="1:5" ht="14.4" customHeight="1">
      <c r="A21" s="260" t="s">
        <v>963</v>
      </c>
      <c r="B21" s="178"/>
      <c r="C21" s="178"/>
      <c r="D21" s="178"/>
      <c r="E21" s="187"/>
    </row>
    <row r="22" spans="1:7" s="80" customFormat="1" ht="14.4" customHeight="1">
      <c r="A22" s="37" t="s">
        <v>684</v>
      </c>
      <c r="B22" s="178">
        <f>SUM(B33,B44)</f>
        <v>130</v>
      </c>
      <c r="C22" s="178">
        <f aca="true" t="shared" si="2" ref="C22:E22">SUM(C33,C44)</f>
        <v>116</v>
      </c>
      <c r="D22" s="187">
        <f t="shared" si="2"/>
        <v>106</v>
      </c>
      <c r="E22" s="187">
        <f t="shared" si="2"/>
        <v>97</v>
      </c>
      <c r="F22" s="30"/>
      <c r="G22" s="30"/>
    </row>
    <row r="23" spans="1:7" s="80" customFormat="1" ht="14.4" customHeight="1">
      <c r="A23" s="247" t="s">
        <v>514</v>
      </c>
      <c r="B23" s="178"/>
      <c r="C23" s="178"/>
      <c r="D23" s="187"/>
      <c r="E23" s="187"/>
      <c r="F23" s="30"/>
      <c r="G23" s="30"/>
    </row>
    <row r="24" spans="1:11" ht="14.4" customHeight="1">
      <c r="A24" s="31" t="s">
        <v>191</v>
      </c>
      <c r="B24" s="178">
        <f aca="true" t="shared" si="3" ref="B24:E26">SUM(B35,B46)</f>
        <v>119</v>
      </c>
      <c r="C24" s="178">
        <f t="shared" si="3"/>
        <v>94</v>
      </c>
      <c r="D24" s="187">
        <f t="shared" si="3"/>
        <v>94</v>
      </c>
      <c r="E24" s="187">
        <f t="shared" si="3"/>
        <v>117</v>
      </c>
      <c r="G24" s="189"/>
      <c r="H24" s="190"/>
      <c r="I24" s="190"/>
      <c r="J24" s="190"/>
      <c r="K24" s="190"/>
    </row>
    <row r="25" spans="1:7" ht="14.4" customHeight="1">
      <c r="A25" s="31" t="s">
        <v>192</v>
      </c>
      <c r="B25" s="178">
        <f t="shared" si="3"/>
        <v>70</v>
      </c>
      <c r="C25" s="178">
        <f t="shared" si="3"/>
        <v>96</v>
      </c>
      <c r="D25" s="187">
        <f t="shared" si="3"/>
        <v>84</v>
      </c>
      <c r="E25" s="187">
        <f t="shared" si="3"/>
        <v>83</v>
      </c>
      <c r="G25" s="18"/>
    </row>
    <row r="26" spans="1:5" s="51" customFormat="1" ht="14.4" customHeight="1">
      <c r="A26" s="31" t="s">
        <v>379</v>
      </c>
      <c r="B26" s="178">
        <f t="shared" si="3"/>
        <v>145</v>
      </c>
      <c r="C26" s="178">
        <f t="shared" si="3"/>
        <v>152</v>
      </c>
      <c r="D26" s="187">
        <f t="shared" si="3"/>
        <v>162</v>
      </c>
      <c r="E26" s="187">
        <f t="shared" si="3"/>
        <v>144</v>
      </c>
    </row>
    <row r="27" spans="1:5" s="18" customFormat="1" ht="14.4" customHeight="1">
      <c r="A27" s="223" t="s">
        <v>380</v>
      </c>
      <c r="B27" s="178"/>
      <c r="C27" s="178"/>
      <c r="D27" s="178"/>
      <c r="E27" s="187"/>
    </row>
    <row r="28" spans="1:5" s="18" customFormat="1" ht="14.4" customHeight="1">
      <c r="A28" s="223"/>
      <c r="B28" s="178"/>
      <c r="C28" s="178"/>
      <c r="D28" s="178"/>
      <c r="E28" s="187"/>
    </row>
    <row r="29" spans="1:8" s="18" customFormat="1" ht="14.4" customHeight="1">
      <c r="A29" s="85" t="s">
        <v>535</v>
      </c>
      <c r="B29" s="304">
        <v>143</v>
      </c>
      <c r="C29" s="304">
        <v>108</v>
      </c>
      <c r="D29" s="304">
        <v>115</v>
      </c>
      <c r="E29" s="188">
        <v>127</v>
      </c>
      <c r="F29" s="51"/>
      <c r="G29" s="51"/>
      <c r="H29" s="51"/>
    </row>
    <row r="30" spans="1:5" s="18" customFormat="1" ht="14.4" customHeight="1">
      <c r="A30" s="260" t="s">
        <v>536</v>
      </c>
      <c r="B30" s="178"/>
      <c r="C30" s="178"/>
      <c r="D30" s="178"/>
      <c r="E30" s="187"/>
    </row>
    <row r="31" spans="1:5" s="18" customFormat="1" ht="14.4" customHeight="1">
      <c r="A31" s="41" t="s">
        <v>962</v>
      </c>
      <c r="B31" s="178">
        <f>SUM(B33:B37)</f>
        <v>54</v>
      </c>
      <c r="C31" s="178">
        <f aca="true" t="shared" si="4" ref="C31:E31">SUM(C33:C37)</f>
        <v>44</v>
      </c>
      <c r="D31" s="187">
        <f t="shared" si="4"/>
        <v>53</v>
      </c>
      <c r="E31" s="187">
        <f t="shared" si="4"/>
        <v>56</v>
      </c>
    </row>
    <row r="32" spans="1:5" s="18" customFormat="1" ht="14.4" customHeight="1">
      <c r="A32" s="260" t="s">
        <v>963</v>
      </c>
      <c r="B32" s="178"/>
      <c r="C32" s="178"/>
      <c r="D32" s="178"/>
      <c r="E32" s="187"/>
    </row>
    <row r="33" spans="1:8" s="51" customFormat="1" ht="14.4" customHeight="1">
      <c r="A33" s="37" t="s">
        <v>684</v>
      </c>
      <c r="B33" s="178">
        <v>10</v>
      </c>
      <c r="C33" s="178">
        <v>19</v>
      </c>
      <c r="D33" s="178">
        <v>13</v>
      </c>
      <c r="E33" s="187">
        <v>11</v>
      </c>
      <c r="F33" s="18"/>
      <c r="G33" s="18"/>
      <c r="H33" s="18"/>
    </row>
    <row r="34" spans="1:8" s="51" customFormat="1" ht="14.4" customHeight="1">
      <c r="A34" s="247" t="s">
        <v>514</v>
      </c>
      <c r="B34" s="178"/>
      <c r="C34" s="178"/>
      <c r="D34" s="178"/>
      <c r="E34" s="187"/>
      <c r="F34" s="18"/>
      <c r="G34" s="18"/>
      <c r="H34" s="18"/>
    </row>
    <row r="35" spans="1:8" s="51" customFormat="1" ht="14.4" customHeight="1">
      <c r="A35" s="31" t="s">
        <v>191</v>
      </c>
      <c r="B35" s="178">
        <v>8</v>
      </c>
      <c r="C35" s="178">
        <v>2</v>
      </c>
      <c r="D35" s="178">
        <v>10</v>
      </c>
      <c r="E35" s="187">
        <v>12</v>
      </c>
      <c r="F35" s="18"/>
      <c r="G35" s="18"/>
      <c r="H35" s="18"/>
    </row>
    <row r="36" spans="1:8" s="51" customFormat="1" ht="14.4" customHeight="1">
      <c r="A36" s="31" t="s">
        <v>192</v>
      </c>
      <c r="B36" s="178">
        <v>4</v>
      </c>
      <c r="C36" s="178">
        <v>4</v>
      </c>
      <c r="D36" s="178">
        <v>8</v>
      </c>
      <c r="E36" s="187">
        <v>11</v>
      </c>
      <c r="F36" s="18"/>
      <c r="G36" s="18"/>
      <c r="H36" s="18"/>
    </row>
    <row r="37" spans="1:5" s="18" customFormat="1" ht="14.4" customHeight="1">
      <c r="A37" s="31" t="s">
        <v>379</v>
      </c>
      <c r="B37" s="178">
        <v>32</v>
      </c>
      <c r="C37" s="178">
        <v>19</v>
      </c>
      <c r="D37" s="178">
        <v>22</v>
      </c>
      <c r="E37" s="18">
        <v>22</v>
      </c>
    </row>
    <row r="38" spans="1:4" s="18" customFormat="1" ht="14.4" customHeight="1">
      <c r="A38" s="223" t="s">
        <v>380</v>
      </c>
      <c r="B38" s="178"/>
      <c r="C38" s="178"/>
      <c r="D38" s="178"/>
    </row>
    <row r="39" spans="1:4" s="18" customFormat="1" ht="14.4" customHeight="1">
      <c r="A39" s="223"/>
      <c r="B39" s="178"/>
      <c r="C39" s="178"/>
      <c r="D39" s="178"/>
    </row>
    <row r="40" spans="1:5" s="18" customFormat="1" ht="14.4" customHeight="1">
      <c r="A40" s="85" t="s">
        <v>537</v>
      </c>
      <c r="B40" s="304">
        <v>1724</v>
      </c>
      <c r="C40" s="304">
        <v>1679</v>
      </c>
      <c r="D40" s="304">
        <v>1529</v>
      </c>
      <c r="E40" s="188">
        <v>1441</v>
      </c>
    </row>
    <row r="41" spans="1:7" s="18" customFormat="1" ht="14.4" customHeight="1">
      <c r="A41" s="260" t="s">
        <v>538</v>
      </c>
      <c r="B41" s="178"/>
      <c r="C41" s="178"/>
      <c r="D41" s="178"/>
      <c r="E41" s="187"/>
      <c r="G41" s="20"/>
    </row>
    <row r="42" spans="1:5" s="18" customFormat="1" ht="14.4" customHeight="1">
      <c r="A42" s="41" t="s">
        <v>962</v>
      </c>
      <c r="B42" s="178">
        <f>SUM(B44:B48)</f>
        <v>410</v>
      </c>
      <c r="C42" s="178">
        <f aca="true" t="shared" si="5" ref="C42:E42">SUM(C44:C48)</f>
        <v>414</v>
      </c>
      <c r="D42" s="187">
        <f t="shared" si="5"/>
        <v>393</v>
      </c>
      <c r="E42" s="187">
        <f t="shared" si="5"/>
        <v>385</v>
      </c>
    </row>
    <row r="43" spans="1:10" s="51" customFormat="1" ht="14.4" customHeight="1">
      <c r="A43" s="260" t="s">
        <v>963</v>
      </c>
      <c r="B43" s="178"/>
      <c r="C43" s="178"/>
      <c r="D43" s="178"/>
      <c r="E43" s="187"/>
      <c r="I43" s="18"/>
      <c r="J43" s="18"/>
    </row>
    <row r="44" spans="1:8" s="18" customFormat="1" ht="14.4" customHeight="1">
      <c r="A44" s="37" t="s">
        <v>684</v>
      </c>
      <c r="B44" s="178">
        <v>120</v>
      </c>
      <c r="C44" s="178">
        <v>97</v>
      </c>
      <c r="D44" s="178">
        <v>93</v>
      </c>
      <c r="E44" s="187">
        <v>86</v>
      </c>
      <c r="F44" s="51"/>
      <c r="G44" s="51"/>
      <c r="H44" s="51"/>
    </row>
    <row r="45" spans="1:8" s="18" customFormat="1" ht="14.4" customHeight="1">
      <c r="A45" s="247" t="s">
        <v>514</v>
      </c>
      <c r="B45" s="178"/>
      <c r="C45" s="178"/>
      <c r="D45" s="178"/>
      <c r="E45" s="187"/>
      <c r="F45" s="51"/>
      <c r="G45" s="51"/>
      <c r="H45" s="51"/>
    </row>
    <row r="46" spans="1:10" s="18" customFormat="1" ht="14.4" customHeight="1">
      <c r="A46" s="31" t="s">
        <v>191</v>
      </c>
      <c r="B46" s="178">
        <v>111</v>
      </c>
      <c r="C46" s="178">
        <v>92</v>
      </c>
      <c r="D46" s="178">
        <v>84</v>
      </c>
      <c r="E46" s="187">
        <v>105</v>
      </c>
      <c r="F46" s="51"/>
      <c r="G46" s="51"/>
      <c r="H46" s="51"/>
      <c r="I46" s="51"/>
      <c r="J46" s="51"/>
    </row>
    <row r="47" spans="1:10" s="18" customFormat="1" ht="14.4" customHeight="1">
      <c r="A47" s="31" t="s">
        <v>192</v>
      </c>
      <c r="B47" s="178">
        <v>66</v>
      </c>
      <c r="C47" s="178">
        <v>92</v>
      </c>
      <c r="D47" s="178">
        <v>76</v>
      </c>
      <c r="E47" s="18">
        <v>72</v>
      </c>
      <c r="F47" s="51"/>
      <c r="G47" s="51"/>
      <c r="H47" s="51"/>
      <c r="I47" s="51"/>
      <c r="J47" s="51"/>
    </row>
    <row r="48" spans="1:8" s="51" customFormat="1" ht="14.4" customHeight="1">
      <c r="A48" s="31" t="s">
        <v>379</v>
      </c>
      <c r="B48" s="178">
        <v>113</v>
      </c>
      <c r="C48" s="178">
        <v>133</v>
      </c>
      <c r="D48" s="178">
        <v>140</v>
      </c>
      <c r="E48" s="18">
        <v>122</v>
      </c>
      <c r="F48" s="18"/>
      <c r="G48" s="18"/>
      <c r="H48" s="18"/>
    </row>
    <row r="49" spans="1:8" s="51" customFormat="1" ht="14.4" customHeight="1">
      <c r="A49" s="223" t="s">
        <v>380</v>
      </c>
      <c r="B49" s="178"/>
      <c r="C49" s="178"/>
      <c r="D49" s="178"/>
      <c r="E49" s="18"/>
      <c r="F49" s="18"/>
      <c r="G49" s="18"/>
      <c r="H49" s="18"/>
    </row>
    <row r="50" spans="1:8" s="51" customFormat="1" ht="14.4" customHeight="1">
      <c r="A50" s="223"/>
      <c r="B50" s="178"/>
      <c r="C50" s="178"/>
      <c r="D50" s="178"/>
      <c r="E50" s="18"/>
      <c r="F50" s="18"/>
      <c r="G50" s="18"/>
      <c r="H50" s="18"/>
    </row>
    <row r="51" spans="1:8" s="51" customFormat="1" ht="14.4" customHeight="1">
      <c r="A51" s="85" t="s">
        <v>984</v>
      </c>
      <c r="B51" s="304">
        <v>10919</v>
      </c>
      <c r="C51" s="304">
        <v>10452</v>
      </c>
      <c r="D51" s="304">
        <v>12785</v>
      </c>
      <c r="E51" s="51">
        <v>13042</v>
      </c>
      <c r="F51" s="18"/>
      <c r="G51" s="18"/>
      <c r="H51" s="18"/>
    </row>
    <row r="52" spans="1:10" s="30" customFormat="1" ht="14.4" customHeight="1">
      <c r="A52" s="260" t="s">
        <v>985</v>
      </c>
      <c r="B52" s="178"/>
      <c r="C52" s="178"/>
      <c r="D52" s="178"/>
      <c r="F52" s="18"/>
      <c r="G52" s="18"/>
      <c r="H52" s="18"/>
      <c r="I52" s="18"/>
      <c r="J52" s="18"/>
    </row>
    <row r="53" spans="1:6" s="18" customFormat="1" ht="14.4" customHeight="1">
      <c r="A53" s="41" t="s">
        <v>982</v>
      </c>
      <c r="B53" s="178"/>
      <c r="C53" s="178"/>
      <c r="D53" s="178"/>
      <c r="F53" s="554"/>
    </row>
    <row r="54" spans="1:6" s="18" customFormat="1" ht="14.4" customHeight="1">
      <c r="A54" s="260" t="s">
        <v>983</v>
      </c>
      <c r="B54" s="178"/>
      <c r="C54" s="178"/>
      <c r="D54" s="178"/>
      <c r="F54" s="555"/>
    </row>
    <row r="55" spans="1:5" s="18" customFormat="1" ht="14.4" customHeight="1">
      <c r="A55" s="37" t="s">
        <v>684</v>
      </c>
      <c r="B55" s="178">
        <v>1236</v>
      </c>
      <c r="C55" s="178">
        <v>1213</v>
      </c>
      <c r="D55" s="178">
        <v>1284</v>
      </c>
      <c r="E55" s="18">
        <v>1326</v>
      </c>
    </row>
    <row r="56" spans="1:10" s="18" customFormat="1" ht="14.4" customHeight="1">
      <c r="A56" s="247" t="s">
        <v>514</v>
      </c>
      <c r="B56" s="178"/>
      <c r="C56" s="178"/>
      <c r="D56" s="178"/>
      <c r="F56" s="51"/>
      <c r="G56" s="51"/>
      <c r="H56" s="51"/>
      <c r="I56" s="51"/>
      <c r="J56" s="51"/>
    </row>
    <row r="57" spans="1:5" s="18" customFormat="1" ht="13.2" customHeight="1">
      <c r="A57" s="31" t="s">
        <v>191</v>
      </c>
      <c r="B57" s="178">
        <v>947</v>
      </c>
      <c r="C57" s="178">
        <v>950</v>
      </c>
      <c r="D57" s="178">
        <v>1163</v>
      </c>
      <c r="E57" s="18">
        <v>1176</v>
      </c>
    </row>
    <row r="58" spans="1:5" s="18" customFormat="1" ht="13.2" customHeight="1">
      <c r="A58" s="31" t="s">
        <v>192</v>
      </c>
      <c r="B58" s="178">
        <v>458</v>
      </c>
      <c r="C58" s="178">
        <v>588</v>
      </c>
      <c r="D58" s="178">
        <v>808</v>
      </c>
      <c r="E58" s="305">
        <v>896</v>
      </c>
    </row>
    <row r="59" spans="1:5" s="18" customFormat="1" ht="13.2" customHeight="1">
      <c r="A59" s="31" t="s">
        <v>379</v>
      </c>
      <c r="B59" s="178">
        <v>575</v>
      </c>
      <c r="C59" s="178">
        <v>664</v>
      </c>
      <c r="D59" s="178">
        <v>893</v>
      </c>
      <c r="E59" s="18">
        <v>962</v>
      </c>
    </row>
    <row r="60" spans="1:4" s="18" customFormat="1" ht="14.4" customHeight="1">
      <c r="A60" s="223" t="s">
        <v>380</v>
      </c>
      <c r="B60" s="178"/>
      <c r="C60" s="178"/>
      <c r="D60" s="178"/>
    </row>
    <row r="61" spans="1:10" s="18" customFormat="1" ht="14.4" customHeight="1">
      <c r="A61" s="30"/>
      <c r="B61" s="183"/>
      <c r="C61" s="30"/>
      <c r="D61" s="30"/>
      <c r="E61" s="30"/>
      <c r="F61" s="30"/>
      <c r="G61" s="30"/>
      <c r="H61" s="30"/>
      <c r="I61" s="30"/>
      <c r="J61" s="30"/>
    </row>
    <row r="62" spans="1:5" s="18" customFormat="1" ht="14.4" customHeight="1">
      <c r="A62" s="902" t="s">
        <v>986</v>
      </c>
      <c r="B62" s="902"/>
      <c r="C62" s="902"/>
      <c r="D62" s="902"/>
      <c r="E62" s="902"/>
    </row>
    <row r="63" spans="1:5" s="18" customFormat="1" ht="14.4" customHeight="1">
      <c r="A63" s="903" t="s">
        <v>987</v>
      </c>
      <c r="B63" s="903"/>
      <c r="C63" s="903"/>
      <c r="D63" s="903"/>
      <c r="E63" s="903"/>
    </row>
    <row r="64" spans="2:5" s="18" customFormat="1" ht="14.4" customHeight="1">
      <c r="B64" s="167"/>
      <c r="C64" s="167"/>
      <c r="D64" s="167"/>
      <c r="E64" s="555"/>
    </row>
    <row r="65" spans="1:5" s="18" customFormat="1" ht="14.4" customHeight="1">
      <c r="A65" s="902" t="s">
        <v>589</v>
      </c>
      <c r="B65" s="902"/>
      <c r="C65" s="902"/>
      <c r="D65" s="902"/>
      <c r="E65" s="902"/>
    </row>
    <row r="66" spans="1:5" s="18" customFormat="1" ht="14.4" customHeight="1">
      <c r="A66" s="903" t="s">
        <v>142</v>
      </c>
      <c r="B66" s="903"/>
      <c r="C66" s="903"/>
      <c r="D66" s="903"/>
      <c r="E66" s="903"/>
    </row>
    <row r="67" spans="1:5" s="18" customFormat="1" ht="14.4" customHeight="1">
      <c r="A67" s="30"/>
      <c r="B67" s="34"/>
      <c r="C67" s="34"/>
      <c r="D67" s="34"/>
      <c r="E67" s="34"/>
    </row>
    <row r="68" spans="1:5" s="18" customFormat="1" ht="13.2" customHeight="1">
      <c r="A68" s="34"/>
      <c r="B68" s="34"/>
      <c r="C68" s="34"/>
      <c r="D68" s="34"/>
      <c r="E68" s="34"/>
    </row>
    <row r="69" spans="1:5" s="18" customFormat="1" ht="13.2" customHeight="1">
      <c r="A69" s="34"/>
      <c r="B69" s="34"/>
      <c r="C69" s="34"/>
      <c r="D69" s="34"/>
      <c r="E69" s="34"/>
    </row>
    <row r="70" spans="1:5" s="18" customFormat="1" ht="13.2" customHeight="1">
      <c r="A70" s="34"/>
      <c r="B70" s="34"/>
      <c r="C70" s="34"/>
      <c r="D70" s="34"/>
      <c r="E70" s="34"/>
    </row>
    <row r="71" spans="1:5" s="18" customFormat="1" ht="13.2" customHeight="1">
      <c r="A71" s="34"/>
      <c r="B71" s="34"/>
      <c r="C71" s="34"/>
      <c r="D71" s="34"/>
      <c r="E71" s="34"/>
    </row>
    <row r="72" spans="1:5" s="18" customFormat="1" ht="13.2" customHeight="1">
      <c r="A72" s="34"/>
      <c r="B72" s="34"/>
      <c r="C72" s="34"/>
      <c r="D72" s="34"/>
      <c r="E72" s="34"/>
    </row>
    <row r="73" spans="1:5" s="18" customFormat="1" ht="13.2" customHeight="1">
      <c r="A73" s="34"/>
      <c r="B73" s="34"/>
      <c r="C73" s="34"/>
      <c r="D73" s="34"/>
      <c r="E73" s="34"/>
    </row>
    <row r="74" spans="1:5" s="18" customFormat="1" ht="13.2" customHeight="1">
      <c r="A74" s="34"/>
      <c r="B74" s="34"/>
      <c r="C74" s="34"/>
      <c r="D74" s="34"/>
      <c r="E74" s="34"/>
    </row>
    <row r="75" spans="1:5" s="18" customFormat="1" ht="13.2" customHeight="1">
      <c r="A75" s="34"/>
      <c r="B75" s="34"/>
      <c r="C75" s="34"/>
      <c r="D75" s="34"/>
      <c r="E75" s="34"/>
    </row>
    <row r="76" spans="1:5" s="18" customFormat="1" ht="13.2" customHeight="1">
      <c r="A76" s="34"/>
      <c r="B76" s="34"/>
      <c r="C76" s="34"/>
      <c r="D76" s="34"/>
      <c r="E76" s="34"/>
    </row>
    <row r="77" spans="1:5" s="18" customFormat="1" ht="13.2" customHeight="1">
      <c r="A77" s="34"/>
      <c r="B77" s="34"/>
      <c r="C77" s="34"/>
      <c r="D77" s="34"/>
      <c r="E77" s="34"/>
    </row>
    <row r="78" spans="1:5" s="18" customFormat="1" ht="13.2" customHeight="1">
      <c r="A78" s="34"/>
      <c r="B78" s="34"/>
      <c r="C78" s="34"/>
      <c r="D78" s="34"/>
      <c r="E78" s="34"/>
    </row>
    <row r="79" spans="1:5" s="18" customFormat="1" ht="13.2" customHeight="1">
      <c r="A79" s="34"/>
      <c r="B79" s="34"/>
      <c r="C79" s="34"/>
      <c r="D79" s="34"/>
      <c r="E79" s="34"/>
    </row>
    <row r="80" spans="1:5" s="18" customFormat="1" ht="13.2" customHeight="1">
      <c r="A80" s="34"/>
      <c r="B80" s="34"/>
      <c r="C80" s="34"/>
      <c r="D80" s="34"/>
      <c r="E80" s="34"/>
    </row>
    <row r="81" spans="1:5" s="18" customFormat="1" ht="13.2" customHeight="1">
      <c r="A81" s="34"/>
      <c r="B81" s="34"/>
      <c r="C81" s="34"/>
      <c r="D81" s="34"/>
      <c r="E81" s="34"/>
    </row>
    <row r="82" spans="1:5" s="18" customFormat="1" ht="13.2" customHeight="1">
      <c r="A82" s="34"/>
      <c r="B82" s="34"/>
      <c r="C82" s="34"/>
      <c r="D82" s="34"/>
      <c r="E82" s="34"/>
    </row>
    <row r="83" spans="1:5" s="18" customFormat="1" ht="13.2" customHeight="1">
      <c r="A83" s="34"/>
      <c r="B83" s="34"/>
      <c r="C83" s="34"/>
      <c r="D83" s="34"/>
      <c r="E83" s="34"/>
    </row>
    <row r="84" spans="1:5" s="18" customFormat="1" ht="13.2" customHeight="1">
      <c r="A84" s="34"/>
      <c r="B84" s="34"/>
      <c r="C84" s="34"/>
      <c r="D84" s="34"/>
      <c r="E84" s="34"/>
    </row>
    <row r="85" spans="1:5" s="18" customFormat="1" ht="13.2" customHeight="1">
      <c r="A85" s="34"/>
      <c r="B85" s="34"/>
      <c r="C85" s="34"/>
      <c r="D85" s="34"/>
      <c r="E85" s="34"/>
    </row>
    <row r="86" spans="1:5" s="18" customFormat="1" ht="13.2" customHeight="1">
      <c r="A86" s="34"/>
      <c r="B86" s="34"/>
      <c r="C86" s="34"/>
      <c r="D86" s="34"/>
      <c r="E86" s="34"/>
    </row>
    <row r="87" spans="1:5" s="18" customFormat="1" ht="13.2" customHeight="1">
      <c r="A87" s="34"/>
      <c r="B87" s="34"/>
      <c r="C87" s="34"/>
      <c r="D87" s="34"/>
      <c r="E87" s="34"/>
    </row>
    <row r="88" spans="1:5" s="18" customFormat="1" ht="13.2" customHeight="1">
      <c r="A88" s="34"/>
      <c r="B88" s="34"/>
      <c r="C88" s="34"/>
      <c r="D88" s="34"/>
      <c r="E88" s="34"/>
    </row>
    <row r="89" spans="1:5" s="18" customFormat="1" ht="13.2" customHeight="1">
      <c r="A89" s="34"/>
      <c r="B89" s="34"/>
      <c r="C89" s="34"/>
      <c r="D89" s="34"/>
      <c r="E89" s="34"/>
    </row>
    <row r="90" spans="1:5" s="18" customFormat="1" ht="13.2" customHeight="1">
      <c r="A90" s="34"/>
      <c r="B90" s="34"/>
      <c r="C90" s="34"/>
      <c r="D90" s="34"/>
      <c r="E90" s="34"/>
    </row>
    <row r="91" spans="1:5" s="18" customFormat="1" ht="13.2" customHeight="1">
      <c r="A91" s="34"/>
      <c r="B91" s="34"/>
      <c r="C91" s="34"/>
      <c r="D91" s="34"/>
      <c r="E91" s="34"/>
    </row>
    <row r="92" spans="1:5" s="18" customFormat="1" ht="13.2" customHeight="1">
      <c r="A92" s="34"/>
      <c r="B92" s="34"/>
      <c r="C92" s="34"/>
      <c r="D92" s="34"/>
      <c r="E92" s="34"/>
    </row>
    <row r="93" spans="1:5" s="18" customFormat="1" ht="13.2" customHeight="1">
      <c r="A93" s="34"/>
      <c r="B93" s="34"/>
      <c r="C93" s="34"/>
      <c r="D93" s="34"/>
      <c r="E93" s="34"/>
    </row>
    <row r="94" spans="1:5" s="18" customFormat="1" ht="13.2" customHeight="1">
      <c r="A94" s="34"/>
      <c r="B94" s="34"/>
      <c r="C94" s="34"/>
      <c r="D94" s="34"/>
      <c r="E94" s="34"/>
    </row>
    <row r="95" spans="1:5" s="18" customFormat="1" ht="13.2" customHeight="1">
      <c r="A95" s="34"/>
      <c r="B95" s="34"/>
      <c r="C95" s="34"/>
      <c r="D95" s="34"/>
      <c r="E95" s="34"/>
    </row>
    <row r="96" spans="1:5" s="18" customFormat="1" ht="13.2" customHeight="1">
      <c r="A96" s="34"/>
      <c r="B96" s="34"/>
      <c r="C96" s="34"/>
      <c r="D96" s="34"/>
      <c r="E96" s="34"/>
    </row>
    <row r="97" spans="1:5" s="18" customFormat="1" ht="13.2" customHeight="1">
      <c r="A97" s="34"/>
      <c r="B97" s="34"/>
      <c r="C97" s="34"/>
      <c r="D97" s="34"/>
      <c r="E97" s="34"/>
    </row>
    <row r="98" spans="1:5" s="18" customFormat="1" ht="13.2" customHeight="1">
      <c r="A98" s="34"/>
      <c r="B98" s="34"/>
      <c r="C98" s="34"/>
      <c r="D98" s="34"/>
      <c r="E98" s="34"/>
    </row>
    <row r="99" spans="1:5" s="18" customFormat="1" ht="13.2" customHeight="1">
      <c r="A99" s="34"/>
      <c r="B99" s="34"/>
      <c r="C99" s="34"/>
      <c r="D99" s="34"/>
      <c r="E99" s="34"/>
    </row>
    <row r="100" spans="1:5" s="18" customFormat="1" ht="13.2" customHeight="1">
      <c r="A100" s="34"/>
      <c r="B100" s="34"/>
      <c r="C100" s="34"/>
      <c r="D100" s="34"/>
      <c r="E100" s="34"/>
    </row>
    <row r="101" spans="1:5" s="18" customFormat="1" ht="15">
      <c r="A101" s="34"/>
      <c r="B101" s="34"/>
      <c r="C101" s="34"/>
      <c r="D101" s="34"/>
      <c r="E101" s="34"/>
    </row>
    <row r="102" spans="1:5" s="18" customFormat="1" ht="15">
      <c r="A102" s="34"/>
      <c r="B102" s="34"/>
      <c r="C102" s="34"/>
      <c r="D102" s="34"/>
      <c r="E102" s="34"/>
    </row>
    <row r="103" spans="1:5" s="18" customFormat="1" ht="15">
      <c r="A103" s="34"/>
      <c r="B103" s="34"/>
      <c r="C103" s="34"/>
      <c r="D103" s="34"/>
      <c r="E103" s="34"/>
    </row>
    <row r="104" spans="1:5" s="18" customFormat="1" ht="15">
      <c r="A104" s="34"/>
      <c r="B104" s="34"/>
      <c r="C104" s="34"/>
      <c r="D104" s="34"/>
      <c r="E104" s="34"/>
    </row>
    <row r="105" spans="1:5" s="18" customFormat="1" ht="15">
      <c r="A105" s="34"/>
      <c r="B105" s="34"/>
      <c r="C105" s="34"/>
      <c r="D105" s="34"/>
      <c r="E105" s="34"/>
    </row>
    <row r="106" spans="1:5" s="18" customFormat="1" ht="15">
      <c r="A106" s="34"/>
      <c r="B106" s="34"/>
      <c r="C106" s="34"/>
      <c r="D106" s="34"/>
      <c r="E106" s="34"/>
    </row>
    <row r="107" spans="1:5" s="18" customFormat="1" ht="15">
      <c r="A107" s="34"/>
      <c r="B107" s="34"/>
      <c r="C107" s="34"/>
      <c r="D107" s="34"/>
      <c r="E107" s="34"/>
    </row>
    <row r="108" spans="1:5" s="18" customFormat="1" ht="15">
      <c r="A108" s="34"/>
      <c r="B108" s="34"/>
      <c r="C108" s="34"/>
      <c r="D108" s="34"/>
      <c r="E108" s="34"/>
    </row>
    <row r="109" spans="1:5" s="18" customFormat="1" ht="15">
      <c r="A109" s="34"/>
      <c r="B109" s="34"/>
      <c r="C109" s="34"/>
      <c r="D109" s="34"/>
      <c r="E109" s="34"/>
    </row>
    <row r="110" spans="1:5" s="18" customFormat="1" ht="15">
      <c r="A110" s="34"/>
      <c r="B110" s="34"/>
      <c r="C110" s="34"/>
      <c r="D110" s="34"/>
      <c r="E110" s="34"/>
    </row>
    <row r="111" spans="1:5" s="18" customFormat="1" ht="15">
      <c r="A111" s="34"/>
      <c r="B111" s="34"/>
      <c r="C111" s="34"/>
      <c r="D111" s="34"/>
      <c r="E111" s="34"/>
    </row>
    <row r="112" spans="1:5" s="18" customFormat="1" ht="15">
      <c r="A112" s="34"/>
      <c r="B112" s="34"/>
      <c r="C112" s="34"/>
      <c r="D112" s="34"/>
      <c r="E112" s="34"/>
    </row>
    <row r="113" spans="1:5" s="18" customFormat="1" ht="15">
      <c r="A113" s="34"/>
      <c r="B113" s="34"/>
      <c r="C113" s="34"/>
      <c r="D113" s="34"/>
      <c r="E113" s="34"/>
    </row>
    <row r="114" spans="1:5" s="18" customFormat="1" ht="15">
      <c r="A114" s="34"/>
      <c r="B114" s="34"/>
      <c r="C114" s="34"/>
      <c r="D114" s="34"/>
      <c r="E114" s="34"/>
    </row>
    <row r="115" spans="1:5" s="18" customFormat="1" ht="15">
      <c r="A115" s="34"/>
      <c r="B115" s="34"/>
      <c r="C115" s="34"/>
      <c r="D115" s="34"/>
      <c r="E115" s="34"/>
    </row>
    <row r="116" spans="1:5" s="18" customFormat="1" ht="15">
      <c r="A116" s="34"/>
      <c r="B116" s="34"/>
      <c r="C116" s="34"/>
      <c r="D116" s="34"/>
      <c r="E116" s="34"/>
    </row>
    <row r="117" spans="1:5" s="18" customFormat="1" ht="15">
      <c r="A117" s="34"/>
      <c r="B117" s="34"/>
      <c r="C117" s="34"/>
      <c r="D117" s="34"/>
      <c r="E117" s="34"/>
    </row>
    <row r="118" spans="1:5" s="18" customFormat="1" ht="15">
      <c r="A118" s="34"/>
      <c r="B118" s="34"/>
      <c r="C118" s="34"/>
      <c r="D118" s="34"/>
      <c r="E118" s="34"/>
    </row>
    <row r="119" spans="1:5" s="18" customFormat="1" ht="15">
      <c r="A119" s="34"/>
      <c r="B119" s="34"/>
      <c r="C119" s="34"/>
      <c r="D119" s="34"/>
      <c r="E119" s="34"/>
    </row>
    <row r="120" spans="1:5" s="18" customFormat="1" ht="15">
      <c r="A120" s="34"/>
      <c r="B120" s="34"/>
      <c r="C120" s="34"/>
      <c r="D120" s="34"/>
      <c r="E120" s="34"/>
    </row>
    <row r="121" s="18" customFormat="1" ht="15"/>
    <row r="122" s="18" customFormat="1" ht="15"/>
    <row r="123" s="18" customFormat="1" ht="15"/>
    <row r="124" s="18" customFormat="1" ht="15"/>
    <row r="125" s="18" customFormat="1" ht="15"/>
    <row r="126" ht="15">
      <c r="F126" s="20"/>
    </row>
    <row r="127" ht="15">
      <c r="F127" s="20"/>
    </row>
    <row r="128" ht="15">
      <c r="F128" s="20"/>
    </row>
    <row r="129" ht="15">
      <c r="F129" s="20"/>
    </row>
    <row r="130" ht="15">
      <c r="F130" s="20"/>
    </row>
    <row r="131" ht="15">
      <c r="F131" s="20"/>
    </row>
  </sheetData>
  <mergeCells count="6">
    <mergeCell ref="A66:E66"/>
    <mergeCell ref="A62:E62"/>
    <mergeCell ref="A63:E63"/>
    <mergeCell ref="A65:E65"/>
    <mergeCell ref="A1:C1"/>
    <mergeCell ref="A2:D2"/>
  </mergeCells>
  <hyperlinks>
    <hyperlink ref="E3" location="'Spis treści'!A1" display="Powrót do spisu treści"/>
    <hyperlink ref="E4" location="Aneks.xlsx#'Spis treści'!A1" display="Aneks.xlsx#'Spis treści'!A1"/>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workbookViewId="0" topLeftCell="A1">
      <selection activeCell="A1" sqref="A1:D1"/>
    </sheetView>
  </sheetViews>
  <sheetFormatPr defaultColWidth="9.140625" defaultRowHeight="15"/>
  <cols>
    <col min="1" max="1" width="37.00390625" style="20" customWidth="1"/>
    <col min="2" max="5" width="9.421875" style="20" customWidth="1"/>
    <col min="6" max="6" width="9.140625" style="18" customWidth="1"/>
    <col min="7" max="7" width="9.140625" style="20" customWidth="1"/>
    <col min="8" max="8" width="30.7109375" style="20" customWidth="1"/>
    <col min="9" max="16384" width="9.140625" style="20" customWidth="1"/>
  </cols>
  <sheetData>
    <row r="1" spans="1:7" ht="30" customHeight="1">
      <c r="A1" s="905" t="s">
        <v>1043</v>
      </c>
      <c r="B1" s="905"/>
      <c r="C1" s="905"/>
      <c r="D1" s="905"/>
      <c r="G1" s="556"/>
    </row>
    <row r="2" spans="1:9" ht="20.4" customHeight="1">
      <c r="A2" s="748" t="s">
        <v>292</v>
      </c>
      <c r="B2" s="748"/>
      <c r="C2" s="748"/>
      <c r="D2" s="748"/>
      <c r="H2" s="18"/>
      <c r="I2" s="18"/>
    </row>
    <row r="3" spans="1:9" ht="20.4" customHeight="1">
      <c r="A3" s="234"/>
      <c r="B3" s="234"/>
      <c r="C3" s="234"/>
      <c r="D3" s="234"/>
      <c r="E3" s="705" t="s">
        <v>590</v>
      </c>
      <c r="H3" s="18"/>
      <c r="I3" s="18"/>
    </row>
    <row r="4" spans="1:9" ht="20.4" customHeight="1">
      <c r="A4" s="234"/>
      <c r="B4" s="261"/>
      <c r="C4" s="261"/>
      <c r="D4" s="261"/>
      <c r="E4" s="706" t="s">
        <v>591</v>
      </c>
      <c r="H4" s="18"/>
      <c r="I4" s="18"/>
    </row>
    <row r="5" spans="1:5" ht="30.75" customHeight="1">
      <c r="A5" s="273" t="s">
        <v>714</v>
      </c>
      <c r="B5" s="204">
        <v>2013</v>
      </c>
      <c r="C5" s="204">
        <v>2015</v>
      </c>
      <c r="D5" s="204">
        <v>2017</v>
      </c>
      <c r="E5" s="205">
        <v>2018</v>
      </c>
    </row>
    <row r="6" spans="1:27" s="18" customFormat="1" ht="14.4" customHeight="1">
      <c r="A6" s="915" t="s">
        <v>1028</v>
      </c>
      <c r="B6" s="915"/>
      <c r="C6" s="915"/>
      <c r="D6" s="915"/>
      <c r="E6" s="915"/>
      <c r="F6" s="183"/>
      <c r="W6" s="20"/>
      <c r="X6" s="20"/>
      <c r="Y6" s="20"/>
      <c r="Z6" s="20"/>
      <c r="AA6" s="20"/>
    </row>
    <row r="7" spans="1:27" s="18" customFormat="1" ht="14.4" customHeight="1">
      <c r="A7" s="914" t="s">
        <v>1024</v>
      </c>
      <c r="B7" s="914"/>
      <c r="C7" s="914"/>
      <c r="D7" s="914"/>
      <c r="E7" s="914"/>
      <c r="F7" s="183"/>
      <c r="W7" s="20"/>
      <c r="X7" s="20"/>
      <c r="Y7" s="20"/>
      <c r="Z7" s="20"/>
      <c r="AA7" s="20"/>
    </row>
    <row r="8" spans="1:27" s="51" customFormat="1" ht="14.4" customHeight="1">
      <c r="A8" s="85" t="s">
        <v>752</v>
      </c>
      <c r="B8" s="304">
        <v>1059</v>
      </c>
      <c r="C8" s="304">
        <v>1041</v>
      </c>
      <c r="D8" s="304">
        <v>1012</v>
      </c>
      <c r="E8" s="188">
        <v>962</v>
      </c>
      <c r="W8" s="71"/>
      <c r="X8" s="71"/>
      <c r="Y8" s="71"/>
      <c r="Z8" s="71"/>
      <c r="AA8" s="71"/>
    </row>
    <row r="9" spans="1:27" s="51" customFormat="1" ht="14.4" customHeight="1">
      <c r="A9" s="260" t="s">
        <v>964</v>
      </c>
      <c r="B9" s="304"/>
      <c r="C9" s="304"/>
      <c r="D9" s="304"/>
      <c r="E9" s="188"/>
      <c r="W9" s="71"/>
      <c r="X9" s="71"/>
      <c r="Y9" s="71"/>
      <c r="Z9" s="71"/>
      <c r="AA9" s="71"/>
    </row>
    <row r="10" spans="1:27" s="18" customFormat="1" ht="14.4" customHeight="1">
      <c r="A10" s="41" t="s">
        <v>541</v>
      </c>
      <c r="B10" s="178">
        <f>SUM(B12:B16)</f>
        <v>209</v>
      </c>
      <c r="C10" s="178">
        <f aca="true" t="shared" si="0" ref="C10:E10">SUM(C12:C16)</f>
        <v>242</v>
      </c>
      <c r="D10" s="187">
        <f t="shared" si="0"/>
        <v>217</v>
      </c>
      <c r="E10" s="187">
        <f t="shared" si="0"/>
        <v>209</v>
      </c>
      <c r="W10" s="20"/>
      <c r="X10" s="20"/>
      <c r="Y10" s="20"/>
      <c r="Z10" s="20"/>
      <c r="AA10" s="20"/>
    </row>
    <row r="11" spans="1:27" s="18" customFormat="1" ht="14.4" customHeight="1">
      <c r="A11" s="260" t="s">
        <v>539</v>
      </c>
      <c r="B11" s="178"/>
      <c r="C11" s="178"/>
      <c r="D11" s="178"/>
      <c r="E11" s="187"/>
      <c r="W11" s="20"/>
      <c r="X11" s="20"/>
      <c r="Y11" s="20"/>
      <c r="Z11" s="20"/>
      <c r="AA11" s="20"/>
    </row>
    <row r="12" spans="1:27" s="51" customFormat="1" ht="14.4" customHeight="1">
      <c r="A12" s="37" t="s">
        <v>684</v>
      </c>
      <c r="B12" s="178">
        <v>74</v>
      </c>
      <c r="C12" s="192">
        <v>79</v>
      </c>
      <c r="D12" s="192">
        <v>53</v>
      </c>
      <c r="E12" s="191">
        <v>52</v>
      </c>
      <c r="F12" s="18"/>
      <c r="Q12" s="18"/>
      <c r="R12" s="18"/>
      <c r="S12" s="18"/>
      <c r="T12" s="18"/>
      <c r="U12" s="18"/>
      <c r="W12" s="20"/>
      <c r="X12" s="20"/>
      <c r="Y12" s="20"/>
      <c r="Z12" s="20"/>
      <c r="AA12" s="20"/>
    </row>
    <row r="13" spans="1:27" s="51" customFormat="1" ht="14.4" customHeight="1">
      <c r="A13" s="247" t="s">
        <v>514</v>
      </c>
      <c r="B13" s="178"/>
      <c r="D13" s="192"/>
      <c r="E13" s="191"/>
      <c r="F13" s="18"/>
      <c r="Q13" s="18"/>
      <c r="R13" s="18"/>
      <c r="S13" s="18"/>
      <c r="T13" s="18"/>
      <c r="U13" s="18"/>
      <c r="W13" s="20"/>
      <c r="X13" s="20"/>
      <c r="Y13" s="20"/>
      <c r="Z13" s="20"/>
      <c r="AA13" s="20"/>
    </row>
    <row r="14" spans="1:27" s="18" customFormat="1" ht="14.4" customHeight="1">
      <c r="A14" s="31" t="s">
        <v>191</v>
      </c>
      <c r="B14" s="178">
        <v>49</v>
      </c>
      <c r="C14" s="192">
        <v>49</v>
      </c>
      <c r="D14" s="178">
        <v>60</v>
      </c>
      <c r="E14" s="187">
        <v>60</v>
      </c>
      <c r="W14" s="20"/>
      <c r="X14" s="20"/>
      <c r="Y14" s="20"/>
      <c r="Z14" s="20"/>
      <c r="AA14" s="20"/>
    </row>
    <row r="15" spans="1:27" s="18" customFormat="1" ht="14.4" customHeight="1">
      <c r="A15" s="31" t="s">
        <v>192</v>
      </c>
      <c r="B15" s="178">
        <v>35</v>
      </c>
      <c r="C15" s="178">
        <v>56</v>
      </c>
      <c r="D15" s="178">
        <v>35</v>
      </c>
      <c r="E15" s="187">
        <v>40</v>
      </c>
      <c r="W15" s="20"/>
      <c r="X15" s="20"/>
      <c r="Y15" s="20"/>
      <c r="Z15" s="20"/>
      <c r="AA15" s="20"/>
    </row>
    <row r="16" spans="1:27" s="18" customFormat="1" ht="14.4" customHeight="1">
      <c r="A16" s="31" t="s">
        <v>379</v>
      </c>
      <c r="B16" s="178">
        <v>51</v>
      </c>
      <c r="C16" s="178">
        <v>58</v>
      </c>
      <c r="D16" s="178">
        <v>69</v>
      </c>
      <c r="E16" s="187">
        <v>57</v>
      </c>
      <c r="W16" s="20"/>
      <c r="X16" s="20"/>
      <c r="Y16" s="20"/>
      <c r="Z16" s="20"/>
      <c r="AA16" s="20"/>
    </row>
    <row r="17" spans="1:27" s="18" customFormat="1" ht="14.4" customHeight="1">
      <c r="A17" s="223" t="s">
        <v>380</v>
      </c>
      <c r="B17" s="178"/>
      <c r="C17" s="178"/>
      <c r="D17" s="178"/>
      <c r="E17" s="187"/>
      <c r="W17" s="20"/>
      <c r="X17" s="20"/>
      <c r="Y17" s="20"/>
      <c r="Z17" s="20"/>
      <c r="AA17" s="20"/>
    </row>
    <row r="18" spans="1:27" s="51" customFormat="1" ht="14.4" customHeight="1">
      <c r="A18" s="30"/>
      <c r="B18" s="178"/>
      <c r="C18" s="178"/>
      <c r="D18" s="178"/>
      <c r="E18" s="187"/>
      <c r="F18" s="18"/>
      <c r="W18" s="20"/>
      <c r="X18" s="20"/>
      <c r="Y18" s="20"/>
      <c r="Z18" s="20"/>
      <c r="AA18" s="20"/>
    </row>
    <row r="19" spans="1:27" s="51" customFormat="1" ht="14.4" customHeight="1">
      <c r="A19" s="85" t="s">
        <v>753</v>
      </c>
      <c r="B19" s="304">
        <v>7745</v>
      </c>
      <c r="C19" s="304">
        <v>7548</v>
      </c>
      <c r="D19" s="304">
        <v>9613</v>
      </c>
      <c r="E19" s="188">
        <v>9753</v>
      </c>
      <c r="W19" s="71"/>
      <c r="X19" s="71"/>
      <c r="Y19" s="71"/>
      <c r="Z19" s="71"/>
      <c r="AA19" s="71"/>
    </row>
    <row r="20" spans="1:27" s="51" customFormat="1" ht="14.4" customHeight="1">
      <c r="A20" s="260" t="s">
        <v>965</v>
      </c>
      <c r="B20" s="304"/>
      <c r="C20" s="304"/>
      <c r="D20" s="304"/>
      <c r="E20" s="188"/>
      <c r="W20" s="71"/>
      <c r="X20" s="71"/>
      <c r="Y20" s="71"/>
      <c r="Z20" s="71"/>
      <c r="AA20" s="71"/>
    </row>
    <row r="21" spans="1:27" s="18" customFormat="1" ht="14.4" customHeight="1">
      <c r="A21" s="41" t="s">
        <v>540</v>
      </c>
      <c r="B21" s="178">
        <f>SUM(B23:B27)</f>
        <v>1658</v>
      </c>
      <c r="C21" s="178">
        <f aca="true" t="shared" si="1" ref="C21:E21">SUM(C23:C27)</f>
        <v>1773</v>
      </c>
      <c r="D21" s="187">
        <f t="shared" si="1"/>
        <v>2375</v>
      </c>
      <c r="E21" s="187">
        <f t="shared" si="1"/>
        <v>2476</v>
      </c>
      <c r="H21" s="34"/>
      <c r="W21" s="20"/>
      <c r="X21" s="20"/>
      <c r="Y21" s="20"/>
      <c r="Z21" s="20"/>
      <c r="AA21" s="20"/>
    </row>
    <row r="22" spans="1:27" s="18" customFormat="1" ht="14.4" customHeight="1">
      <c r="A22" s="260" t="s">
        <v>539</v>
      </c>
      <c r="B22" s="178"/>
      <c r="C22" s="178"/>
      <c r="D22" s="178"/>
      <c r="E22" s="187"/>
      <c r="H22" s="34"/>
      <c r="W22" s="20"/>
      <c r="X22" s="20"/>
      <c r="Y22" s="20"/>
      <c r="Z22" s="20"/>
      <c r="AA22" s="20"/>
    </row>
    <row r="23" spans="1:27" s="18" customFormat="1" ht="14.4" customHeight="1">
      <c r="A23" s="37" t="s">
        <v>684</v>
      </c>
      <c r="B23" s="178">
        <v>597</v>
      </c>
      <c r="C23" s="178">
        <v>536</v>
      </c>
      <c r="D23" s="178">
        <v>670</v>
      </c>
      <c r="E23" s="187">
        <v>648</v>
      </c>
      <c r="H23" s="34"/>
      <c r="W23" s="20"/>
      <c r="X23" s="20"/>
      <c r="Y23" s="20"/>
      <c r="Z23" s="20"/>
      <c r="AA23" s="20"/>
    </row>
    <row r="24" spans="1:27" s="18" customFormat="1" ht="14.4" customHeight="1">
      <c r="A24" s="247" t="s">
        <v>514</v>
      </c>
      <c r="B24" s="178"/>
      <c r="C24" s="178"/>
      <c r="D24" s="178"/>
      <c r="E24" s="187"/>
      <c r="H24" s="34"/>
      <c r="W24" s="20"/>
      <c r="X24" s="20"/>
      <c r="Y24" s="20"/>
      <c r="Z24" s="20"/>
      <c r="AA24" s="20"/>
    </row>
    <row r="25" spans="1:27" s="18" customFormat="1" ht="14.4" customHeight="1">
      <c r="A25" s="31" t="s">
        <v>191</v>
      </c>
      <c r="B25" s="178">
        <v>449</v>
      </c>
      <c r="C25" s="178">
        <v>470</v>
      </c>
      <c r="D25" s="178">
        <v>631</v>
      </c>
      <c r="E25" s="187">
        <v>644</v>
      </c>
      <c r="H25" s="34"/>
      <c r="W25" s="20"/>
      <c r="X25" s="20"/>
      <c r="Y25" s="20"/>
      <c r="Z25" s="20"/>
      <c r="AA25" s="20"/>
    </row>
    <row r="26" spans="1:27" s="18" customFormat="1" ht="14.4" customHeight="1">
      <c r="A26" s="31" t="s">
        <v>192</v>
      </c>
      <c r="B26" s="178">
        <v>247</v>
      </c>
      <c r="C26" s="178">
        <v>335</v>
      </c>
      <c r="D26" s="178">
        <v>462</v>
      </c>
      <c r="E26" s="187">
        <v>515</v>
      </c>
      <c r="F26" s="51"/>
      <c r="H26" s="34"/>
      <c r="W26" s="20"/>
      <c r="X26" s="20"/>
      <c r="Y26" s="20"/>
      <c r="Z26" s="20"/>
      <c r="AA26" s="20"/>
    </row>
    <row r="27" spans="1:27" s="18" customFormat="1" ht="14.4" customHeight="1">
      <c r="A27" s="31" t="s">
        <v>379</v>
      </c>
      <c r="B27" s="178">
        <v>365</v>
      </c>
      <c r="C27" s="178">
        <v>432</v>
      </c>
      <c r="D27" s="178">
        <v>612</v>
      </c>
      <c r="E27" s="187">
        <v>669</v>
      </c>
      <c r="F27" s="51"/>
      <c r="H27" s="34"/>
      <c r="W27" s="20"/>
      <c r="X27" s="20"/>
      <c r="Y27" s="20"/>
      <c r="Z27" s="20"/>
      <c r="AA27" s="20"/>
    </row>
    <row r="28" spans="1:27" s="18" customFormat="1" ht="14.4" customHeight="1">
      <c r="A28" s="223" t="s">
        <v>380</v>
      </c>
      <c r="B28" s="178"/>
      <c r="C28" s="178"/>
      <c r="D28" s="178"/>
      <c r="F28" s="51"/>
      <c r="H28" s="34"/>
      <c r="W28" s="20"/>
      <c r="X28" s="20"/>
      <c r="Y28" s="20"/>
      <c r="Z28" s="20"/>
      <c r="AA28" s="20"/>
    </row>
    <row r="29" spans="1:8" s="18" customFormat="1" ht="14.4" customHeight="1">
      <c r="A29" s="193"/>
      <c r="B29" s="178"/>
      <c r="C29" s="178"/>
      <c r="D29" s="178"/>
      <c r="E29" s="187"/>
      <c r="H29" s="34"/>
    </row>
    <row r="30" spans="1:5" ht="14.4" customHeight="1">
      <c r="A30" s="916" t="s">
        <v>1027</v>
      </c>
      <c r="B30" s="916"/>
      <c r="C30" s="916"/>
      <c r="D30" s="916"/>
      <c r="E30" s="916"/>
    </row>
    <row r="31" spans="1:5" ht="14.4" customHeight="1">
      <c r="A31" s="914" t="s">
        <v>1023</v>
      </c>
      <c r="B31" s="914"/>
      <c r="C31" s="914"/>
      <c r="D31" s="914"/>
      <c r="E31" s="914"/>
    </row>
    <row r="32" spans="1:5" ht="14.4" customHeight="1">
      <c r="A32" s="85" t="s">
        <v>752</v>
      </c>
      <c r="B32" s="304">
        <v>115</v>
      </c>
      <c r="C32" s="304">
        <v>100</v>
      </c>
      <c r="D32" s="304">
        <v>102</v>
      </c>
      <c r="E32" s="188">
        <v>84</v>
      </c>
    </row>
    <row r="33" spans="1:5" ht="14.4" customHeight="1">
      <c r="A33" s="260" t="s">
        <v>964</v>
      </c>
      <c r="B33" s="304"/>
      <c r="C33" s="304"/>
      <c r="D33" s="304"/>
      <c r="E33" s="188"/>
    </row>
    <row r="34" spans="1:5" ht="14.4" customHeight="1">
      <c r="A34" s="41" t="s">
        <v>541</v>
      </c>
      <c r="B34" s="178">
        <f>SUM(B36:B40)</f>
        <v>30</v>
      </c>
      <c r="C34" s="178">
        <f aca="true" t="shared" si="2" ref="C34:E34">SUM(C36:C40)</f>
        <v>40</v>
      </c>
      <c r="D34" s="187">
        <f t="shared" si="2"/>
        <v>38</v>
      </c>
      <c r="E34" s="187">
        <f t="shared" si="2"/>
        <v>40</v>
      </c>
    </row>
    <row r="35" spans="1:5" ht="14.4" customHeight="1">
      <c r="A35" s="260" t="s">
        <v>539</v>
      </c>
      <c r="B35" s="178"/>
      <c r="C35" s="178"/>
      <c r="D35" s="178"/>
      <c r="E35" s="187"/>
    </row>
    <row r="36" spans="1:5" ht="14.4" customHeight="1">
      <c r="A36" s="37" t="s">
        <v>684</v>
      </c>
      <c r="B36" s="178">
        <v>7</v>
      </c>
      <c r="C36" s="178">
        <v>18</v>
      </c>
      <c r="D36" s="178">
        <v>7</v>
      </c>
      <c r="E36" s="187">
        <v>12</v>
      </c>
    </row>
    <row r="37" spans="1:5" ht="14.4" customHeight="1">
      <c r="A37" s="247" t="s">
        <v>514</v>
      </c>
      <c r="B37" s="178"/>
      <c r="C37" s="178"/>
      <c r="D37" s="178"/>
      <c r="E37" s="187"/>
    </row>
    <row r="38" spans="1:5" ht="14.4" customHeight="1">
      <c r="A38" s="31" t="s">
        <v>191</v>
      </c>
      <c r="B38" s="178">
        <v>14</v>
      </c>
      <c r="C38" s="178">
        <v>3</v>
      </c>
      <c r="D38" s="178">
        <v>12</v>
      </c>
      <c r="E38" s="187">
        <v>13</v>
      </c>
    </row>
    <row r="39" spans="1:5" ht="14.4" customHeight="1">
      <c r="A39" s="31" t="s">
        <v>192</v>
      </c>
      <c r="B39" s="178">
        <v>1</v>
      </c>
      <c r="C39" s="178">
        <v>6</v>
      </c>
      <c r="D39" s="178">
        <v>3</v>
      </c>
      <c r="E39" s="187">
        <v>5</v>
      </c>
    </row>
    <row r="40" spans="1:5" ht="14.4" customHeight="1">
      <c r="A40" s="31" t="s">
        <v>379</v>
      </c>
      <c r="B40" s="178">
        <v>8</v>
      </c>
      <c r="C40" s="178">
        <v>13</v>
      </c>
      <c r="D40" s="178">
        <v>16</v>
      </c>
      <c r="E40" s="187">
        <v>10</v>
      </c>
    </row>
    <row r="41" spans="1:5" ht="14.4" customHeight="1">
      <c r="A41" s="223" t="s">
        <v>380</v>
      </c>
      <c r="B41" s="178"/>
      <c r="C41" s="178"/>
      <c r="D41" s="178"/>
      <c r="E41" s="187"/>
    </row>
    <row r="42" spans="1:5" ht="14.4" customHeight="1">
      <c r="A42" s="30"/>
      <c r="B42" s="178"/>
      <c r="C42" s="178"/>
      <c r="D42" s="178"/>
      <c r="E42" s="187"/>
    </row>
    <row r="43" spans="1:5" ht="14.4" customHeight="1">
      <c r="A43" s="85" t="s">
        <v>753</v>
      </c>
      <c r="B43" s="304">
        <v>79</v>
      </c>
      <c r="C43" s="304">
        <v>64</v>
      </c>
      <c r="D43" s="304">
        <v>69</v>
      </c>
      <c r="E43" s="188">
        <v>63</v>
      </c>
    </row>
    <row r="44" spans="1:5" ht="14.4" customHeight="1">
      <c r="A44" s="260" t="s">
        <v>965</v>
      </c>
      <c r="B44" s="304"/>
      <c r="C44" s="304"/>
      <c r="D44" s="304"/>
      <c r="E44" s="188"/>
    </row>
    <row r="45" spans="1:5" ht="14.4" customHeight="1">
      <c r="A45" s="41" t="s">
        <v>541</v>
      </c>
      <c r="B45" s="178">
        <f>SUM(B47:B51)</f>
        <v>24</v>
      </c>
      <c r="C45" s="178">
        <f aca="true" t="shared" si="3" ref="C45:E45">SUM(C47:C51)</f>
        <v>13</v>
      </c>
      <c r="D45" s="187">
        <f t="shared" si="3"/>
        <v>16</v>
      </c>
      <c r="E45" s="187">
        <f t="shared" si="3"/>
        <v>15</v>
      </c>
    </row>
    <row r="46" spans="1:5" ht="14.4" customHeight="1">
      <c r="A46" s="260" t="s">
        <v>539</v>
      </c>
      <c r="B46" s="178"/>
      <c r="C46" s="178"/>
      <c r="D46" s="178"/>
      <c r="E46" s="187"/>
    </row>
    <row r="47" spans="1:5" ht="14.4" customHeight="1">
      <c r="A47" s="37" t="s">
        <v>684</v>
      </c>
      <c r="B47" s="178">
        <v>7</v>
      </c>
      <c r="C47" s="178">
        <v>4</v>
      </c>
      <c r="D47" s="178">
        <v>1</v>
      </c>
      <c r="E47" s="187">
        <v>4</v>
      </c>
    </row>
    <row r="48" spans="1:4" ht="14.4" customHeight="1">
      <c r="A48" s="247" t="s">
        <v>514</v>
      </c>
      <c r="B48" s="178"/>
      <c r="C48" s="178"/>
      <c r="D48" s="178"/>
    </row>
    <row r="49" spans="1:5" ht="14.4" customHeight="1">
      <c r="A49" s="31" t="s">
        <v>191</v>
      </c>
      <c r="B49" s="178">
        <v>4</v>
      </c>
      <c r="C49" s="178">
        <v>3</v>
      </c>
      <c r="D49" s="178">
        <v>3</v>
      </c>
      <c r="E49" s="187">
        <v>2</v>
      </c>
    </row>
    <row r="50" spans="1:5" ht="14.4" customHeight="1">
      <c r="A50" s="31" t="s">
        <v>192</v>
      </c>
      <c r="B50" s="178">
        <v>4</v>
      </c>
      <c r="C50" s="178">
        <v>3</v>
      </c>
      <c r="D50" s="178">
        <v>2</v>
      </c>
      <c r="E50" s="187">
        <v>4</v>
      </c>
    </row>
    <row r="51" spans="1:5" ht="14.4" customHeight="1">
      <c r="A51" s="31" t="s">
        <v>379</v>
      </c>
      <c r="B51" s="178">
        <v>9</v>
      </c>
      <c r="C51" s="178">
        <v>3</v>
      </c>
      <c r="D51" s="178">
        <v>10</v>
      </c>
      <c r="E51" s="187">
        <v>5</v>
      </c>
    </row>
    <row r="52" spans="1:5" ht="15.6" customHeight="1">
      <c r="A52" s="223" t="s">
        <v>380</v>
      </c>
      <c r="B52" s="178"/>
      <c r="C52" s="178"/>
      <c r="D52" s="178"/>
      <c r="E52" s="187"/>
    </row>
    <row r="53" spans="1:5" ht="15.6" customHeight="1">
      <c r="A53" s="223"/>
      <c r="B53" s="183"/>
      <c r="C53" s="183"/>
      <c r="D53" s="183"/>
      <c r="E53" s="183"/>
    </row>
    <row r="54" ht="15.6" customHeight="1">
      <c r="A54" s="18" t="s">
        <v>1025</v>
      </c>
    </row>
    <row r="55" spans="1:5" ht="15.6" customHeight="1">
      <c r="A55" s="903" t="s">
        <v>1026</v>
      </c>
      <c r="B55" s="903"/>
      <c r="C55" s="903"/>
      <c r="D55" s="903"/>
      <c r="E55" s="903"/>
    </row>
    <row r="56" spans="1:5" ht="15.6" customHeight="1">
      <c r="A56" s="704"/>
      <c r="B56" s="704"/>
      <c r="C56" s="704"/>
      <c r="D56" s="704"/>
      <c r="E56" s="704"/>
    </row>
    <row r="57" spans="1:5" ht="15.6" customHeight="1">
      <c r="A57" s="902" t="s">
        <v>589</v>
      </c>
      <c r="B57" s="902"/>
      <c r="C57" s="902"/>
      <c r="D57" s="902"/>
      <c r="E57" s="902"/>
    </row>
    <row r="58" spans="1:5" ht="15.6" customHeight="1">
      <c r="A58" s="903" t="s">
        <v>142</v>
      </c>
      <c r="B58" s="903"/>
      <c r="C58" s="903"/>
      <c r="D58" s="903"/>
      <c r="E58" s="903"/>
    </row>
    <row r="59" ht="15.6" customHeight="1">
      <c r="A59" s="18"/>
    </row>
    <row r="60" ht="15.6" customHeight="1">
      <c r="A60" s="18"/>
    </row>
    <row r="61" ht="15.6" customHeight="1">
      <c r="A61" s="18"/>
    </row>
    <row r="62" ht="14.4" customHeight="1">
      <c r="A62" s="18"/>
    </row>
    <row r="63" ht="14.4" customHeight="1">
      <c r="A63" s="18"/>
    </row>
    <row r="64" ht="14.4" customHeight="1">
      <c r="A64" s="18"/>
    </row>
    <row r="65" ht="14.4" customHeight="1">
      <c r="A65" s="18"/>
    </row>
    <row r="66" ht="14.4" customHeight="1">
      <c r="A66" s="18"/>
    </row>
    <row r="67" ht="14.4" customHeight="1">
      <c r="A67" s="18"/>
    </row>
    <row r="68" ht="14.4" customHeight="1">
      <c r="A68" s="18"/>
    </row>
    <row r="69" ht="14.4" customHeight="1">
      <c r="A69" s="18"/>
    </row>
    <row r="70" ht="14.4" customHeight="1">
      <c r="A70" s="18"/>
    </row>
    <row r="71" ht="14.4" customHeight="1">
      <c r="A71" s="18"/>
    </row>
    <row r="72" ht="14.4" customHeight="1">
      <c r="A72" s="18"/>
    </row>
    <row r="73" ht="14.4" customHeight="1">
      <c r="A73" s="18"/>
    </row>
    <row r="74" ht="14.4" customHeight="1">
      <c r="A74" s="18"/>
    </row>
    <row r="75" ht="14.4" customHeight="1">
      <c r="A75" s="18"/>
    </row>
    <row r="76" ht="14.4" customHeight="1">
      <c r="A76" s="18"/>
    </row>
    <row r="77" ht="14.4" customHeight="1">
      <c r="A77" s="18"/>
    </row>
    <row r="78" ht="14.4" customHeight="1">
      <c r="A78" s="18"/>
    </row>
    <row r="79" ht="14.4" customHeight="1">
      <c r="A79" s="18"/>
    </row>
    <row r="80" ht="14.4" customHeight="1">
      <c r="A80" s="18"/>
    </row>
    <row r="81" ht="14.4" customHeight="1">
      <c r="A81" s="18"/>
    </row>
    <row r="82" ht="14.4" customHeight="1">
      <c r="A82" s="18"/>
    </row>
    <row r="83" ht="14.4" customHeight="1">
      <c r="A83" s="18"/>
    </row>
    <row r="84" ht="14.4" customHeight="1">
      <c r="A84" s="18"/>
    </row>
    <row r="85" ht="14.4" customHeight="1">
      <c r="A85" s="18"/>
    </row>
    <row r="86" ht="14.4" customHeight="1">
      <c r="A86" s="18"/>
    </row>
    <row r="87" ht="14.4" customHeight="1">
      <c r="A87" s="18"/>
    </row>
    <row r="88" ht="14.4" customHeight="1">
      <c r="A88" s="18"/>
    </row>
    <row r="89" ht="13.95" customHeight="1">
      <c r="A89" s="18"/>
    </row>
    <row r="90" ht="13.95" customHeight="1">
      <c r="A90" s="18"/>
    </row>
    <row r="91" ht="13.95" customHeight="1">
      <c r="A91" s="18"/>
    </row>
    <row r="92" ht="13.95" customHeight="1">
      <c r="A92" s="18"/>
    </row>
    <row r="93" ht="13.95" customHeight="1">
      <c r="A93" s="18"/>
    </row>
    <row r="94" ht="13.95" customHeight="1">
      <c r="A94" s="18"/>
    </row>
    <row r="95" ht="13.95" customHeight="1">
      <c r="A95" s="18"/>
    </row>
  </sheetData>
  <mergeCells count="9">
    <mergeCell ref="A1:D1"/>
    <mergeCell ref="A2:D2"/>
    <mergeCell ref="A57:E57"/>
    <mergeCell ref="A58:E58"/>
    <mergeCell ref="A31:E31"/>
    <mergeCell ref="A6:E6"/>
    <mergeCell ref="A7:E7"/>
    <mergeCell ref="A30:E30"/>
    <mergeCell ref="A55:E55"/>
  </mergeCells>
  <hyperlinks>
    <hyperlink ref="E3" location="'Spis treści'!A1" display="Powrót do spisu treści"/>
    <hyperlink ref="E4" location="Aneks.xlsx#'Spis treści'!A1" display="Aneks.xlsx#'Spis treści'!A1"/>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workbookViewId="0" topLeftCell="A1">
      <selection activeCell="I6" sqref="I6"/>
    </sheetView>
  </sheetViews>
  <sheetFormatPr defaultColWidth="9.140625" defaultRowHeight="15"/>
  <cols>
    <col min="1" max="1" width="30.00390625" style="20" customWidth="1"/>
    <col min="2" max="9" width="10.28125" style="20" customWidth="1"/>
    <col min="10" max="16384" width="9.140625" style="20" customWidth="1"/>
  </cols>
  <sheetData>
    <row r="1" spans="1:11" ht="33.6" customHeight="1">
      <c r="A1" s="731" t="s">
        <v>915</v>
      </c>
      <c r="B1" s="744"/>
      <c r="C1" s="744"/>
      <c r="D1" s="744"/>
      <c r="E1" s="744"/>
      <c r="F1" s="744"/>
      <c r="K1" s="19"/>
    </row>
    <row r="2" spans="1:11" ht="20.4" customHeight="1">
      <c r="A2" s="199" t="s">
        <v>746</v>
      </c>
      <c r="H2" s="45"/>
      <c r="K2" s="221"/>
    </row>
    <row r="3" spans="1:8" ht="20.4" customHeight="1">
      <c r="A3" s="233" t="s">
        <v>916</v>
      </c>
      <c r="B3" s="233"/>
      <c r="C3" s="233"/>
      <c r="D3" s="233"/>
      <c r="E3" s="233"/>
      <c r="F3" s="233"/>
      <c r="H3" s="45"/>
    </row>
    <row r="4" spans="1:8" ht="20.4" customHeight="1">
      <c r="A4" s="234" t="s">
        <v>1137</v>
      </c>
      <c r="B4" s="55"/>
      <c r="C4" s="55"/>
      <c r="D4" s="55"/>
      <c r="E4" s="55"/>
      <c r="F4" s="55"/>
      <c r="H4" s="45"/>
    </row>
    <row r="5" spans="8:9" ht="20.4" customHeight="1">
      <c r="H5" s="45"/>
      <c r="I5" s="705" t="s">
        <v>590</v>
      </c>
    </row>
    <row r="6" spans="2:9" ht="20.4" customHeight="1">
      <c r="B6" s="55"/>
      <c r="C6" s="55"/>
      <c r="D6" s="55"/>
      <c r="E6" s="55"/>
      <c r="F6" s="55"/>
      <c r="H6" s="45"/>
      <c r="I6" s="706" t="s">
        <v>591</v>
      </c>
    </row>
    <row r="7" spans="1:9" ht="30" customHeight="1">
      <c r="A7" s="745" t="s">
        <v>600</v>
      </c>
      <c r="B7" s="741">
        <v>2010</v>
      </c>
      <c r="C7" s="741"/>
      <c r="D7" s="741">
        <v>2013</v>
      </c>
      <c r="E7" s="741"/>
      <c r="F7" s="741">
        <v>2015</v>
      </c>
      <c r="G7" s="741"/>
      <c r="H7" s="735">
        <v>2018</v>
      </c>
      <c r="I7" s="736"/>
    </row>
    <row r="8" spans="1:10" ht="53.4" customHeight="1">
      <c r="A8" s="746"/>
      <c r="B8" s="203" t="s">
        <v>941</v>
      </c>
      <c r="C8" s="47" t="s">
        <v>914</v>
      </c>
      <c r="D8" s="283" t="s">
        <v>941</v>
      </c>
      <c r="E8" s="47" t="s">
        <v>914</v>
      </c>
      <c r="F8" s="283" t="s">
        <v>941</v>
      </c>
      <c r="G8" s="47" t="s">
        <v>914</v>
      </c>
      <c r="H8" s="283" t="s">
        <v>941</v>
      </c>
      <c r="I8" s="48" t="s">
        <v>914</v>
      </c>
      <c r="J8" s="18"/>
    </row>
    <row r="9" spans="1:9" s="18" customFormat="1" ht="14.4" customHeight="1">
      <c r="A9" s="739" t="s">
        <v>6</v>
      </c>
      <c r="B9" s="739"/>
      <c r="C9" s="739"/>
      <c r="D9" s="739"/>
      <c r="E9" s="739"/>
      <c r="F9" s="739"/>
      <c r="G9" s="739"/>
      <c r="H9" s="739"/>
      <c r="I9" s="739"/>
    </row>
    <row r="10" spans="1:9" s="18" customFormat="1" ht="14.4" customHeight="1">
      <c r="A10" s="740" t="s">
        <v>227</v>
      </c>
      <c r="B10" s="740"/>
      <c r="C10" s="740"/>
      <c r="D10" s="740"/>
      <c r="E10" s="740"/>
      <c r="F10" s="740"/>
      <c r="G10" s="740"/>
      <c r="H10" s="740"/>
      <c r="I10" s="740"/>
    </row>
    <row r="11" spans="1:9" s="18" customFormat="1" ht="14.4" customHeight="1">
      <c r="A11" s="25" t="s">
        <v>6</v>
      </c>
      <c r="B11" s="296">
        <v>1282546</v>
      </c>
      <c r="C11" s="131">
        <v>578955</v>
      </c>
      <c r="D11" s="131">
        <v>1268239</v>
      </c>
      <c r="E11" s="131">
        <v>567794</v>
      </c>
      <c r="F11" s="296">
        <v>1257179</v>
      </c>
      <c r="G11" s="296">
        <v>561219</v>
      </c>
      <c r="H11" s="296">
        <v>1241546</v>
      </c>
      <c r="I11" s="297">
        <v>556952</v>
      </c>
    </row>
    <row r="12" spans="1:9" s="18" customFormat="1" ht="14.4" customHeight="1">
      <c r="A12" s="222" t="s">
        <v>756</v>
      </c>
      <c r="B12" s="307"/>
      <c r="C12" s="131"/>
      <c r="D12" s="131"/>
      <c r="E12" s="131"/>
      <c r="F12" s="307"/>
      <c r="G12" s="307"/>
      <c r="H12" s="307"/>
      <c r="I12" s="297"/>
    </row>
    <row r="13" spans="1:9" s="30" customFormat="1" ht="14.4" customHeight="1">
      <c r="A13" s="29" t="s">
        <v>551</v>
      </c>
      <c r="B13" s="296">
        <v>369301</v>
      </c>
      <c r="C13" s="131">
        <v>176464</v>
      </c>
      <c r="D13" s="131">
        <v>393023</v>
      </c>
      <c r="E13" s="131">
        <v>190204</v>
      </c>
      <c r="F13" s="296">
        <v>405526</v>
      </c>
      <c r="G13" s="296">
        <v>197144</v>
      </c>
      <c r="H13" s="296">
        <v>415620</v>
      </c>
      <c r="I13" s="297">
        <v>203568</v>
      </c>
    </row>
    <row r="14" spans="1:9" s="30" customFormat="1" ht="14.4" customHeight="1">
      <c r="A14" s="262" t="s">
        <v>348</v>
      </c>
      <c r="B14" s="28"/>
      <c r="C14" s="49"/>
      <c r="D14" s="49"/>
      <c r="E14" s="49"/>
      <c r="F14" s="28"/>
      <c r="G14" s="28"/>
      <c r="H14" s="28"/>
      <c r="I14" s="27"/>
    </row>
    <row r="15" spans="1:9" s="18" customFormat="1" ht="14.4" customHeight="1">
      <c r="A15" s="632" t="s">
        <v>943</v>
      </c>
      <c r="B15" s="26">
        <v>98710</v>
      </c>
      <c r="C15" s="49">
        <v>50640</v>
      </c>
      <c r="D15" s="49">
        <v>99635</v>
      </c>
      <c r="E15" s="49">
        <v>49690</v>
      </c>
      <c r="F15" s="26">
        <v>96393</v>
      </c>
      <c r="G15" s="26">
        <v>46468</v>
      </c>
      <c r="H15" s="26">
        <v>84727</v>
      </c>
      <c r="I15" s="27">
        <v>39066</v>
      </c>
    </row>
    <row r="16" spans="1:9" s="18" customFormat="1" ht="14.4" customHeight="1">
      <c r="A16" s="629" t="s">
        <v>944</v>
      </c>
      <c r="B16" s="28"/>
      <c r="C16" s="49"/>
      <c r="D16" s="49"/>
      <c r="E16" s="49"/>
      <c r="F16" s="28"/>
      <c r="G16" s="28"/>
      <c r="H16" s="28"/>
      <c r="I16" s="27"/>
    </row>
    <row r="17" spans="1:9" s="18" customFormat="1" ht="14.4" customHeight="1">
      <c r="A17" s="632" t="s">
        <v>197</v>
      </c>
      <c r="B17" s="26">
        <v>20814</v>
      </c>
      <c r="C17" s="49">
        <v>10621</v>
      </c>
      <c r="D17" s="49">
        <v>19909</v>
      </c>
      <c r="E17" s="49">
        <v>9689</v>
      </c>
      <c r="F17" s="26">
        <v>18098</v>
      </c>
      <c r="G17" s="26">
        <v>8427</v>
      </c>
      <c r="H17" s="26">
        <v>15585</v>
      </c>
      <c r="I17" s="27">
        <v>7009</v>
      </c>
    </row>
    <row r="18" spans="1:9" s="18" customFormat="1" ht="14.4" customHeight="1">
      <c r="A18" s="632" t="s">
        <v>198</v>
      </c>
      <c r="B18" s="26">
        <v>19931</v>
      </c>
      <c r="C18" s="49">
        <v>10248</v>
      </c>
      <c r="D18" s="49">
        <v>20118</v>
      </c>
      <c r="E18" s="49">
        <v>9830</v>
      </c>
      <c r="F18" s="26">
        <v>19329</v>
      </c>
      <c r="G18" s="26">
        <v>9069</v>
      </c>
      <c r="H18" s="26">
        <v>15868</v>
      </c>
      <c r="I18" s="27">
        <v>7086</v>
      </c>
    </row>
    <row r="19" spans="1:9" s="18" customFormat="1" ht="14.4" customHeight="1">
      <c r="A19" s="632" t="s">
        <v>199</v>
      </c>
      <c r="B19" s="26">
        <v>19708</v>
      </c>
      <c r="C19" s="49">
        <v>10209</v>
      </c>
      <c r="D19" s="49">
        <v>19969</v>
      </c>
      <c r="E19" s="49">
        <v>10003</v>
      </c>
      <c r="F19" s="26">
        <v>19578</v>
      </c>
      <c r="G19" s="26">
        <v>9513</v>
      </c>
      <c r="H19" s="26">
        <v>16834</v>
      </c>
      <c r="I19" s="27">
        <v>7823</v>
      </c>
    </row>
    <row r="20" spans="1:9" s="18" customFormat="1" ht="14.4" customHeight="1">
      <c r="A20" s="632" t="s">
        <v>200</v>
      </c>
      <c r="B20" s="26">
        <v>19311</v>
      </c>
      <c r="C20" s="49">
        <v>9825</v>
      </c>
      <c r="D20" s="49">
        <v>20290</v>
      </c>
      <c r="E20" s="49">
        <v>10269</v>
      </c>
      <c r="F20" s="26">
        <v>19771</v>
      </c>
      <c r="G20" s="26">
        <v>9639</v>
      </c>
      <c r="H20" s="26">
        <v>17656</v>
      </c>
      <c r="I20" s="27">
        <v>8264</v>
      </c>
    </row>
    <row r="21" spans="1:9" s="18" customFormat="1" ht="14.4" customHeight="1">
      <c r="A21" s="632" t="s">
        <v>201</v>
      </c>
      <c r="B21" s="26">
        <v>18946</v>
      </c>
      <c r="C21" s="49">
        <v>9737</v>
      </c>
      <c r="D21" s="49">
        <v>19349</v>
      </c>
      <c r="E21" s="49">
        <v>9899</v>
      </c>
      <c r="F21" s="26">
        <v>19617</v>
      </c>
      <c r="G21" s="26">
        <v>9820</v>
      </c>
      <c r="H21" s="26">
        <v>18784</v>
      </c>
      <c r="I21" s="27">
        <v>8884</v>
      </c>
    </row>
    <row r="22" spans="1:9" s="18" customFormat="1" ht="14.4" customHeight="1">
      <c r="A22" s="632" t="s">
        <v>945</v>
      </c>
      <c r="B22" s="26">
        <v>80482</v>
      </c>
      <c r="C22" s="49">
        <v>41754</v>
      </c>
      <c r="D22" s="49">
        <v>89362</v>
      </c>
      <c r="E22" s="49">
        <v>45617</v>
      </c>
      <c r="F22" s="26">
        <v>93312</v>
      </c>
      <c r="G22" s="26">
        <v>47500</v>
      </c>
      <c r="H22" s="26">
        <v>94444</v>
      </c>
      <c r="I22" s="27">
        <v>47282</v>
      </c>
    </row>
    <row r="23" spans="1:9" s="18" customFormat="1" ht="14.4" customHeight="1">
      <c r="A23" s="632" t="s">
        <v>202</v>
      </c>
      <c r="B23" s="26">
        <v>18042</v>
      </c>
      <c r="C23" s="49">
        <v>9226</v>
      </c>
      <c r="D23" s="49">
        <v>19160</v>
      </c>
      <c r="E23" s="49">
        <v>9848</v>
      </c>
      <c r="F23" s="26">
        <v>19830</v>
      </c>
      <c r="G23" s="26">
        <v>10029</v>
      </c>
      <c r="H23" s="26">
        <v>19056</v>
      </c>
      <c r="I23" s="27">
        <v>9284</v>
      </c>
    </row>
    <row r="24" spans="1:9" s="18" customFormat="1" ht="14.4" customHeight="1">
      <c r="A24" s="632" t="s">
        <v>203</v>
      </c>
      <c r="B24" s="26">
        <v>16684</v>
      </c>
      <c r="C24" s="49">
        <v>8622</v>
      </c>
      <c r="D24" s="49">
        <v>18648</v>
      </c>
      <c r="E24" s="49">
        <v>9405</v>
      </c>
      <c r="F24" s="26">
        <v>18904</v>
      </c>
      <c r="G24" s="26">
        <v>9660</v>
      </c>
      <c r="H24" s="26">
        <v>19139</v>
      </c>
      <c r="I24" s="27">
        <v>9385</v>
      </c>
    </row>
    <row r="25" spans="1:9" s="18" customFormat="1" ht="14.4" customHeight="1">
      <c r="A25" s="632" t="s">
        <v>204</v>
      </c>
      <c r="B25" s="26">
        <v>16462</v>
      </c>
      <c r="C25" s="49">
        <v>8580</v>
      </c>
      <c r="D25" s="49">
        <v>18240</v>
      </c>
      <c r="E25" s="49">
        <v>9306</v>
      </c>
      <c r="F25" s="26">
        <v>18717</v>
      </c>
      <c r="G25" s="26">
        <v>9591</v>
      </c>
      <c r="H25" s="26">
        <v>19001</v>
      </c>
      <c r="I25" s="27">
        <v>9558</v>
      </c>
    </row>
    <row r="26" spans="1:9" s="18" customFormat="1" ht="14.4" customHeight="1">
      <c r="A26" s="632" t="s">
        <v>205</v>
      </c>
      <c r="B26" s="26">
        <v>15702</v>
      </c>
      <c r="C26" s="49">
        <v>8160</v>
      </c>
      <c r="D26" s="49">
        <v>17387</v>
      </c>
      <c r="E26" s="49">
        <v>8873</v>
      </c>
      <c r="F26" s="26">
        <v>18170</v>
      </c>
      <c r="G26" s="26">
        <v>9186</v>
      </c>
      <c r="H26" s="26">
        <v>19120</v>
      </c>
      <c r="I26" s="27">
        <v>9723</v>
      </c>
    </row>
    <row r="27" spans="1:9" s="18" customFormat="1" ht="14.4" customHeight="1">
      <c r="A27" s="632" t="s">
        <v>206</v>
      </c>
      <c r="B27" s="26">
        <v>13592</v>
      </c>
      <c r="C27" s="49">
        <v>7166</v>
      </c>
      <c r="D27" s="49">
        <v>15927</v>
      </c>
      <c r="E27" s="49">
        <v>8185</v>
      </c>
      <c r="F27" s="26">
        <v>17691</v>
      </c>
      <c r="G27" s="26">
        <v>9034</v>
      </c>
      <c r="H27" s="26">
        <v>18128</v>
      </c>
      <c r="I27" s="27">
        <v>9332</v>
      </c>
    </row>
    <row r="28" spans="1:9" s="18" customFormat="1" ht="14.4" customHeight="1">
      <c r="A28" s="632" t="s">
        <v>946</v>
      </c>
      <c r="B28" s="26">
        <v>46475</v>
      </c>
      <c r="C28" s="49">
        <v>22886</v>
      </c>
      <c r="D28" s="49">
        <v>62909</v>
      </c>
      <c r="E28" s="49">
        <v>32392</v>
      </c>
      <c r="F28" s="26">
        <v>74210</v>
      </c>
      <c r="G28" s="26">
        <v>38410</v>
      </c>
      <c r="H28" s="26">
        <v>82531</v>
      </c>
      <c r="I28" s="27">
        <v>42458</v>
      </c>
    </row>
    <row r="29" spans="1:9" s="18" customFormat="1" ht="14.4" customHeight="1">
      <c r="A29" s="632" t="s">
        <v>207</v>
      </c>
      <c r="B29" s="26">
        <v>10419</v>
      </c>
      <c r="C29" s="49">
        <v>5282</v>
      </c>
      <c r="D29" s="49">
        <v>15641</v>
      </c>
      <c r="E29" s="49">
        <v>8110</v>
      </c>
      <c r="F29" s="26">
        <v>16869</v>
      </c>
      <c r="G29" s="26">
        <v>8621</v>
      </c>
      <c r="H29" s="26">
        <v>17923</v>
      </c>
      <c r="I29" s="27">
        <v>9252</v>
      </c>
    </row>
    <row r="30" spans="1:9" s="18" customFormat="1" ht="14.4" customHeight="1">
      <c r="A30" s="632" t="s">
        <v>208</v>
      </c>
      <c r="B30" s="26">
        <v>10162</v>
      </c>
      <c r="C30" s="49">
        <v>5089</v>
      </c>
      <c r="D30" s="49">
        <v>14947</v>
      </c>
      <c r="E30" s="49">
        <v>7727</v>
      </c>
      <c r="F30" s="26">
        <v>15440</v>
      </c>
      <c r="G30" s="26">
        <v>7958</v>
      </c>
      <c r="H30" s="26">
        <v>17331</v>
      </c>
      <c r="I30" s="27">
        <v>8851</v>
      </c>
    </row>
    <row r="31" spans="1:9" s="18" customFormat="1" ht="14.4" customHeight="1">
      <c r="A31" s="632" t="s">
        <v>209</v>
      </c>
      <c r="B31" s="26">
        <v>8971</v>
      </c>
      <c r="C31" s="49">
        <v>4427</v>
      </c>
      <c r="D31" s="49">
        <v>12916</v>
      </c>
      <c r="E31" s="49">
        <v>6816</v>
      </c>
      <c r="F31" s="26">
        <v>15123</v>
      </c>
      <c r="G31" s="26">
        <v>7841</v>
      </c>
      <c r="H31" s="26">
        <v>16814</v>
      </c>
      <c r="I31" s="27">
        <v>8648</v>
      </c>
    </row>
    <row r="32" spans="1:9" s="18" customFormat="1" ht="14.4" customHeight="1">
      <c r="A32" s="632" t="s">
        <v>210</v>
      </c>
      <c r="B32" s="26">
        <v>8092</v>
      </c>
      <c r="C32" s="49">
        <v>3907</v>
      </c>
      <c r="D32" s="49">
        <v>9842</v>
      </c>
      <c r="E32" s="49">
        <v>4983</v>
      </c>
      <c r="F32" s="26">
        <v>14370</v>
      </c>
      <c r="G32" s="26">
        <v>7450</v>
      </c>
      <c r="H32" s="26">
        <v>15945</v>
      </c>
      <c r="I32" s="27">
        <v>8180</v>
      </c>
    </row>
    <row r="33" spans="1:9" s="18" customFormat="1" ht="14.4" customHeight="1">
      <c r="A33" s="632" t="s">
        <v>211</v>
      </c>
      <c r="B33" s="26">
        <v>8831</v>
      </c>
      <c r="C33" s="49">
        <v>4181</v>
      </c>
      <c r="D33" s="49">
        <v>9563</v>
      </c>
      <c r="E33" s="49">
        <v>4756</v>
      </c>
      <c r="F33" s="26">
        <v>12408</v>
      </c>
      <c r="G33" s="26">
        <v>6540</v>
      </c>
      <c r="H33" s="26">
        <v>14518</v>
      </c>
      <c r="I33" s="27">
        <v>7527</v>
      </c>
    </row>
    <row r="34" spans="1:9" s="18" customFormat="1" ht="14.4" customHeight="1">
      <c r="A34" s="632" t="s">
        <v>947</v>
      </c>
      <c r="B34" s="26">
        <v>48982</v>
      </c>
      <c r="C34" s="49">
        <v>22864</v>
      </c>
      <c r="D34" s="49">
        <v>42633</v>
      </c>
      <c r="E34" s="49">
        <v>20436</v>
      </c>
      <c r="F34" s="26">
        <v>41503</v>
      </c>
      <c r="G34" s="26">
        <v>20471</v>
      </c>
      <c r="H34" s="26">
        <v>56310</v>
      </c>
      <c r="I34" s="27">
        <v>29420</v>
      </c>
    </row>
    <row r="35" spans="1:9" s="18" customFormat="1" ht="14.4" customHeight="1">
      <c r="A35" s="632" t="s">
        <v>212</v>
      </c>
      <c r="B35" s="26">
        <v>10063</v>
      </c>
      <c r="C35" s="49">
        <v>4737</v>
      </c>
      <c r="D35" s="49">
        <v>8427</v>
      </c>
      <c r="E35" s="49">
        <v>4159</v>
      </c>
      <c r="F35" s="26">
        <v>9403</v>
      </c>
      <c r="G35" s="26">
        <v>4803</v>
      </c>
      <c r="H35" s="26">
        <v>14189</v>
      </c>
      <c r="I35" s="27">
        <v>7449</v>
      </c>
    </row>
    <row r="36" spans="1:9" s="18" customFormat="1" ht="14.4" customHeight="1">
      <c r="A36" s="632" t="s">
        <v>213</v>
      </c>
      <c r="B36" s="26">
        <v>10110</v>
      </c>
      <c r="C36" s="49">
        <v>4781</v>
      </c>
      <c r="D36" s="49">
        <v>7573</v>
      </c>
      <c r="E36" s="49">
        <v>3652</v>
      </c>
      <c r="F36" s="26">
        <v>9129</v>
      </c>
      <c r="G36" s="26">
        <v>4552</v>
      </c>
      <c r="H36" s="26">
        <v>13454</v>
      </c>
      <c r="I36" s="27">
        <v>7034</v>
      </c>
    </row>
    <row r="37" spans="1:9" s="18" customFormat="1" ht="14.4" customHeight="1">
      <c r="A37" s="632" t="s">
        <v>214</v>
      </c>
      <c r="B37" s="26">
        <v>9571</v>
      </c>
      <c r="C37" s="49">
        <v>4470</v>
      </c>
      <c r="D37" s="49">
        <v>8202</v>
      </c>
      <c r="E37" s="49">
        <v>3885</v>
      </c>
      <c r="F37" s="26">
        <v>8051</v>
      </c>
      <c r="G37" s="26">
        <v>3964</v>
      </c>
      <c r="H37" s="26">
        <v>11555</v>
      </c>
      <c r="I37" s="27">
        <v>6163</v>
      </c>
    </row>
    <row r="38" spans="1:9" s="18" customFormat="1" ht="14.4" customHeight="1">
      <c r="A38" s="632" t="s">
        <v>215</v>
      </c>
      <c r="B38" s="26">
        <v>9539</v>
      </c>
      <c r="C38" s="49">
        <v>4441</v>
      </c>
      <c r="D38" s="49">
        <v>9246</v>
      </c>
      <c r="E38" s="49">
        <v>4392</v>
      </c>
      <c r="F38" s="26">
        <v>7177</v>
      </c>
      <c r="G38" s="26">
        <v>3472</v>
      </c>
      <c r="H38" s="26">
        <v>8687</v>
      </c>
      <c r="I38" s="27">
        <v>4509</v>
      </c>
    </row>
    <row r="39" spans="1:9" s="18" customFormat="1" ht="14.4" customHeight="1">
      <c r="A39" s="632" t="s">
        <v>216</v>
      </c>
      <c r="B39" s="26">
        <v>9699</v>
      </c>
      <c r="C39" s="49">
        <v>4435</v>
      </c>
      <c r="D39" s="49">
        <v>9185</v>
      </c>
      <c r="E39" s="49">
        <v>4348</v>
      </c>
      <c r="F39" s="26">
        <v>7743</v>
      </c>
      <c r="G39" s="26">
        <v>3680</v>
      </c>
      <c r="H39" s="26">
        <v>8425</v>
      </c>
      <c r="I39" s="27">
        <v>4265</v>
      </c>
    </row>
    <row r="40" spans="1:9" s="18" customFormat="1" ht="14.4" customHeight="1">
      <c r="A40" s="632" t="s">
        <v>948</v>
      </c>
      <c r="B40" s="26">
        <v>42663</v>
      </c>
      <c r="C40" s="49">
        <v>18773</v>
      </c>
      <c r="D40" s="49">
        <v>41785</v>
      </c>
      <c r="E40" s="49">
        <v>19288</v>
      </c>
      <c r="F40" s="26">
        <v>41171</v>
      </c>
      <c r="G40" s="26">
        <v>19429</v>
      </c>
      <c r="H40" s="26">
        <v>36269</v>
      </c>
      <c r="I40" s="27">
        <v>17681</v>
      </c>
    </row>
    <row r="41" spans="1:9" s="18" customFormat="1" ht="14.4" customHeight="1">
      <c r="A41" s="632" t="s">
        <v>217</v>
      </c>
      <c r="B41" s="26">
        <v>9209</v>
      </c>
      <c r="C41" s="49">
        <v>4242</v>
      </c>
      <c r="D41" s="49">
        <v>8725</v>
      </c>
      <c r="E41" s="49">
        <v>4085</v>
      </c>
      <c r="F41" s="26">
        <v>8697</v>
      </c>
      <c r="G41" s="26">
        <v>4159</v>
      </c>
      <c r="H41" s="26">
        <v>7402</v>
      </c>
      <c r="I41" s="27">
        <v>3692</v>
      </c>
    </row>
    <row r="42" spans="1:9" s="18" customFormat="1" ht="14.4" customHeight="1">
      <c r="A42" s="632" t="s">
        <v>218</v>
      </c>
      <c r="B42" s="26">
        <v>8862</v>
      </c>
      <c r="C42" s="49">
        <v>3952</v>
      </c>
      <c r="D42" s="49">
        <v>8570</v>
      </c>
      <c r="E42" s="49">
        <v>4013</v>
      </c>
      <c r="F42" s="26">
        <v>8580</v>
      </c>
      <c r="G42" s="26">
        <v>4071</v>
      </c>
      <c r="H42" s="26">
        <v>6587</v>
      </c>
      <c r="I42" s="27">
        <v>3219</v>
      </c>
    </row>
    <row r="43" spans="1:10" ht="14.4" customHeight="1">
      <c r="A43" s="632" t="s">
        <v>219</v>
      </c>
      <c r="B43" s="26">
        <v>8228</v>
      </c>
      <c r="C43" s="49">
        <v>3638</v>
      </c>
      <c r="D43" s="49">
        <v>8652</v>
      </c>
      <c r="E43" s="49">
        <v>3978</v>
      </c>
      <c r="F43" s="26">
        <v>8132</v>
      </c>
      <c r="G43" s="26">
        <v>3836</v>
      </c>
      <c r="H43" s="26">
        <v>6968</v>
      </c>
      <c r="I43" s="27">
        <v>3387</v>
      </c>
      <c r="J43" s="18"/>
    </row>
    <row r="44" spans="1:10" ht="14.4" customHeight="1">
      <c r="A44" s="632" t="s">
        <v>220</v>
      </c>
      <c r="B44" s="26">
        <v>8182</v>
      </c>
      <c r="C44" s="49">
        <v>3538</v>
      </c>
      <c r="D44" s="49">
        <v>8139</v>
      </c>
      <c r="E44" s="49">
        <v>3756</v>
      </c>
      <c r="F44" s="26">
        <v>7882</v>
      </c>
      <c r="G44" s="26">
        <v>3721</v>
      </c>
      <c r="H44" s="26">
        <v>7747</v>
      </c>
      <c r="I44" s="27">
        <v>3735</v>
      </c>
      <c r="J44" s="18"/>
    </row>
    <row r="45" spans="1:10" ht="14.4" customHeight="1">
      <c r="A45" s="632" t="s">
        <v>221</v>
      </c>
      <c r="B45" s="26">
        <v>8182</v>
      </c>
      <c r="C45" s="49">
        <v>3403</v>
      </c>
      <c r="D45" s="49">
        <v>7699</v>
      </c>
      <c r="E45" s="49">
        <v>3456</v>
      </c>
      <c r="F45" s="26">
        <v>7880</v>
      </c>
      <c r="G45" s="26">
        <v>3642</v>
      </c>
      <c r="H45" s="26">
        <v>7565</v>
      </c>
      <c r="I45" s="27">
        <v>3648</v>
      </c>
      <c r="J45" s="18"/>
    </row>
    <row r="46" spans="1:10" ht="14.4" customHeight="1">
      <c r="A46" s="632" t="s">
        <v>949</v>
      </c>
      <c r="B46" s="26">
        <v>31518</v>
      </c>
      <c r="C46" s="49">
        <v>12039</v>
      </c>
      <c r="D46" s="49">
        <v>32366</v>
      </c>
      <c r="E46" s="49">
        <v>13595</v>
      </c>
      <c r="F46" s="26">
        <v>31942</v>
      </c>
      <c r="G46" s="26">
        <v>14262</v>
      </c>
      <c r="H46" s="26">
        <v>31869</v>
      </c>
      <c r="I46" s="27">
        <v>15113</v>
      </c>
      <c r="J46" s="18"/>
    </row>
    <row r="47" spans="1:9" s="18" customFormat="1" ht="14.4" customHeight="1">
      <c r="A47" s="632" t="s">
        <v>222</v>
      </c>
      <c r="B47" s="26">
        <v>7784</v>
      </c>
      <c r="C47" s="49">
        <v>3072</v>
      </c>
      <c r="D47" s="49">
        <v>7055</v>
      </c>
      <c r="E47" s="49">
        <v>3143</v>
      </c>
      <c r="F47" s="26">
        <v>7314</v>
      </c>
      <c r="G47" s="26">
        <v>3406</v>
      </c>
      <c r="H47" s="26">
        <v>6998</v>
      </c>
      <c r="I47" s="27">
        <v>3334</v>
      </c>
    </row>
    <row r="48" spans="1:9" s="18" customFormat="1" ht="14.4" customHeight="1">
      <c r="A48" s="632" t="s">
        <v>223</v>
      </c>
      <c r="B48" s="26">
        <v>6961</v>
      </c>
      <c r="C48" s="49">
        <v>2720</v>
      </c>
      <c r="D48" s="49">
        <v>6860</v>
      </c>
      <c r="E48" s="49">
        <v>2963</v>
      </c>
      <c r="F48" s="26">
        <v>6820</v>
      </c>
      <c r="G48" s="26">
        <v>3079</v>
      </c>
      <c r="H48" s="26">
        <v>6765</v>
      </c>
      <c r="I48" s="27">
        <v>3271</v>
      </c>
    </row>
    <row r="49" spans="1:9" s="18" customFormat="1" ht="14.4" customHeight="1">
      <c r="A49" s="632" t="s">
        <v>224</v>
      </c>
      <c r="B49" s="26">
        <v>6378</v>
      </c>
      <c r="C49" s="49">
        <v>2415</v>
      </c>
      <c r="D49" s="49">
        <v>6723</v>
      </c>
      <c r="E49" s="49">
        <v>2809</v>
      </c>
      <c r="F49" s="26">
        <v>6189</v>
      </c>
      <c r="G49" s="26">
        <v>2795</v>
      </c>
      <c r="H49" s="26">
        <v>6597</v>
      </c>
      <c r="I49" s="27">
        <v>3105</v>
      </c>
    </row>
    <row r="50" spans="1:9" s="18" customFormat="1" ht="14.4" customHeight="1">
      <c r="A50" s="632" t="s">
        <v>225</v>
      </c>
      <c r="B50" s="26">
        <v>5558</v>
      </c>
      <c r="C50" s="49">
        <v>1968</v>
      </c>
      <c r="D50" s="49">
        <v>6285</v>
      </c>
      <c r="E50" s="49">
        <v>2534</v>
      </c>
      <c r="F50" s="26">
        <v>5917</v>
      </c>
      <c r="G50" s="26">
        <v>2576</v>
      </c>
      <c r="H50" s="26">
        <v>6021</v>
      </c>
      <c r="I50" s="27">
        <v>2873</v>
      </c>
    </row>
    <row r="51" spans="1:9" s="30" customFormat="1" ht="14.4" customHeight="1">
      <c r="A51" s="632" t="s">
        <v>226</v>
      </c>
      <c r="B51" s="26">
        <v>4837</v>
      </c>
      <c r="C51" s="49">
        <v>1864</v>
      </c>
      <c r="D51" s="49">
        <v>5443</v>
      </c>
      <c r="E51" s="49">
        <v>2146</v>
      </c>
      <c r="F51" s="26">
        <v>5702</v>
      </c>
      <c r="G51" s="26">
        <v>2406</v>
      </c>
      <c r="H51" s="26">
        <v>5488</v>
      </c>
      <c r="I51" s="27">
        <v>2530</v>
      </c>
    </row>
    <row r="52" spans="1:9" s="30" customFormat="1" ht="14.4" customHeight="1">
      <c r="A52" s="632" t="s">
        <v>350</v>
      </c>
      <c r="B52" s="28">
        <v>20471</v>
      </c>
      <c r="C52" s="49">
        <v>7508</v>
      </c>
      <c r="D52" s="49">
        <v>24333</v>
      </c>
      <c r="E52" s="49">
        <v>9186</v>
      </c>
      <c r="F52" s="28">
        <v>26995</v>
      </c>
      <c r="G52" s="28">
        <v>10604</v>
      </c>
      <c r="H52" s="28">
        <v>29470</v>
      </c>
      <c r="I52" s="27">
        <v>12548</v>
      </c>
    </row>
    <row r="53" spans="1:9" s="34" customFormat="1" ht="14.4" customHeight="1">
      <c r="A53" s="629" t="s">
        <v>349</v>
      </c>
      <c r="B53" s="26"/>
      <c r="C53" s="26"/>
      <c r="D53" s="26"/>
      <c r="E53" s="26"/>
      <c r="F53" s="26"/>
      <c r="G53" s="26"/>
      <c r="H53" s="26"/>
      <c r="I53" s="27"/>
    </row>
    <row r="54" spans="1:9" s="34" customFormat="1" ht="14.4" customHeight="1">
      <c r="A54" s="737" t="s">
        <v>921</v>
      </c>
      <c r="B54" s="737"/>
      <c r="C54" s="737"/>
      <c r="D54" s="737"/>
      <c r="E54" s="737"/>
      <c r="F54" s="737"/>
      <c r="G54" s="737"/>
      <c r="H54" s="737"/>
      <c r="I54" s="737"/>
    </row>
    <row r="55" spans="1:9" s="34" customFormat="1" ht="14.4" customHeight="1">
      <c r="A55" s="738" t="s">
        <v>8</v>
      </c>
      <c r="B55" s="738"/>
      <c r="C55" s="738"/>
      <c r="D55" s="738"/>
      <c r="E55" s="738"/>
      <c r="F55" s="738"/>
      <c r="G55" s="738"/>
      <c r="H55" s="738"/>
      <c r="I55" s="738"/>
    </row>
    <row r="56" spans="1:9" s="34" customFormat="1" ht="14.4" customHeight="1">
      <c r="A56" s="25" t="s">
        <v>755</v>
      </c>
      <c r="B56" s="296">
        <v>656065</v>
      </c>
      <c r="C56" s="296">
        <v>302959</v>
      </c>
      <c r="D56" s="296">
        <v>649007</v>
      </c>
      <c r="E56" s="296">
        <v>297772</v>
      </c>
      <c r="F56" s="296">
        <v>643962</v>
      </c>
      <c r="G56" s="296">
        <v>294823</v>
      </c>
      <c r="H56" s="296">
        <v>636205</v>
      </c>
      <c r="I56" s="297">
        <v>292924</v>
      </c>
    </row>
    <row r="57" spans="1:9" s="34" customFormat="1" ht="14.4" customHeight="1">
      <c r="A57" s="262" t="s">
        <v>756</v>
      </c>
      <c r="B57" s="26"/>
      <c r="C57" s="26"/>
      <c r="D57" s="26"/>
      <c r="E57" s="26"/>
      <c r="F57" s="26"/>
      <c r="G57" s="26"/>
      <c r="H57" s="26"/>
      <c r="I57" s="27"/>
    </row>
    <row r="58" spans="1:9" s="34" customFormat="1" ht="14.4" customHeight="1">
      <c r="A58" s="29" t="s">
        <v>551</v>
      </c>
      <c r="B58" s="307">
        <v>210861</v>
      </c>
      <c r="C58" s="307">
        <v>102142</v>
      </c>
      <c r="D58" s="307">
        <v>222727</v>
      </c>
      <c r="E58" s="307">
        <v>110227</v>
      </c>
      <c r="F58" s="307">
        <v>229228</v>
      </c>
      <c r="G58" s="307">
        <v>114511</v>
      </c>
      <c r="H58" s="307">
        <v>234065</v>
      </c>
      <c r="I58" s="297">
        <v>118425</v>
      </c>
    </row>
    <row r="59" spans="1:9" s="34" customFormat="1" ht="14.4" customHeight="1">
      <c r="A59" s="262" t="s">
        <v>348</v>
      </c>
      <c r="B59" s="28"/>
      <c r="C59" s="28"/>
      <c r="D59" s="28"/>
      <c r="E59" s="28"/>
      <c r="F59" s="28"/>
      <c r="G59" s="28"/>
      <c r="H59" s="28"/>
      <c r="I59" s="27"/>
    </row>
    <row r="60" spans="1:9" s="34" customFormat="1" ht="14.4" customHeight="1">
      <c r="A60" s="632" t="s">
        <v>943</v>
      </c>
      <c r="B60" s="26">
        <v>50325</v>
      </c>
      <c r="C60" s="26">
        <v>27503</v>
      </c>
      <c r="D60" s="26">
        <v>50420</v>
      </c>
      <c r="E60" s="26">
        <v>26943</v>
      </c>
      <c r="F60" s="26">
        <v>48889</v>
      </c>
      <c r="G60" s="26">
        <v>25250</v>
      </c>
      <c r="H60" s="26">
        <v>43068</v>
      </c>
      <c r="I60" s="27">
        <v>21126</v>
      </c>
    </row>
    <row r="61" spans="1:9" s="34" customFormat="1" ht="14.4" customHeight="1">
      <c r="A61" s="629" t="s">
        <v>944</v>
      </c>
      <c r="B61" s="28"/>
      <c r="C61" s="28"/>
      <c r="D61" s="28"/>
      <c r="E61" s="28"/>
      <c r="F61" s="28"/>
      <c r="G61" s="28"/>
      <c r="H61" s="28"/>
      <c r="I61" s="27"/>
    </row>
    <row r="62" spans="1:9" s="34" customFormat="1" ht="14.4" customHeight="1">
      <c r="A62" s="632" t="s">
        <v>197</v>
      </c>
      <c r="B62" s="26">
        <v>10470</v>
      </c>
      <c r="C62" s="26">
        <v>5681</v>
      </c>
      <c r="D62" s="26">
        <v>9982</v>
      </c>
      <c r="E62" s="26">
        <v>5174</v>
      </c>
      <c r="F62" s="26">
        <v>9176</v>
      </c>
      <c r="G62" s="26">
        <v>4576</v>
      </c>
      <c r="H62" s="26">
        <v>7808</v>
      </c>
      <c r="I62" s="27">
        <v>3707</v>
      </c>
    </row>
    <row r="63" spans="1:9" s="34" customFormat="1" ht="14.4" customHeight="1">
      <c r="A63" s="632" t="s">
        <v>198</v>
      </c>
      <c r="B63" s="26">
        <v>10028</v>
      </c>
      <c r="C63" s="26">
        <v>5570</v>
      </c>
      <c r="D63" s="26">
        <v>10078</v>
      </c>
      <c r="E63" s="26">
        <v>5311</v>
      </c>
      <c r="F63" s="26">
        <v>9761</v>
      </c>
      <c r="G63" s="26">
        <v>4901</v>
      </c>
      <c r="H63" s="26">
        <v>8123</v>
      </c>
      <c r="I63" s="27">
        <v>3867</v>
      </c>
    </row>
    <row r="64" spans="1:9" s="34" customFormat="1" ht="14.4" customHeight="1">
      <c r="A64" s="632" t="s">
        <v>199</v>
      </c>
      <c r="B64" s="26">
        <v>9963</v>
      </c>
      <c r="C64" s="26">
        <v>5489</v>
      </c>
      <c r="D64" s="26">
        <v>10157</v>
      </c>
      <c r="E64" s="26">
        <v>5474</v>
      </c>
      <c r="F64" s="26">
        <v>9914</v>
      </c>
      <c r="G64" s="26">
        <v>5127</v>
      </c>
      <c r="H64" s="26">
        <v>8478</v>
      </c>
      <c r="I64" s="27">
        <v>4190</v>
      </c>
    </row>
    <row r="65" spans="1:9" s="34" customFormat="1" ht="14.4" customHeight="1">
      <c r="A65" s="632" t="s">
        <v>200</v>
      </c>
      <c r="B65" s="26">
        <v>9944</v>
      </c>
      <c r="C65" s="26">
        <v>5394</v>
      </c>
      <c r="D65" s="26">
        <v>10317</v>
      </c>
      <c r="E65" s="26">
        <v>5529</v>
      </c>
      <c r="F65" s="26">
        <v>9982</v>
      </c>
      <c r="G65" s="26">
        <v>5250</v>
      </c>
      <c r="H65" s="26">
        <v>9062</v>
      </c>
      <c r="I65" s="27">
        <v>4521</v>
      </c>
    </row>
    <row r="66" spans="1:9" s="34" customFormat="1" ht="14.4" customHeight="1">
      <c r="A66" s="632" t="s">
        <v>201</v>
      </c>
      <c r="B66" s="26">
        <v>9920</v>
      </c>
      <c r="C66" s="26">
        <v>5369</v>
      </c>
      <c r="D66" s="26">
        <v>9886</v>
      </c>
      <c r="E66" s="26">
        <v>5455</v>
      </c>
      <c r="F66" s="26">
        <v>10056</v>
      </c>
      <c r="G66" s="26">
        <v>5396</v>
      </c>
      <c r="H66" s="26">
        <v>9597</v>
      </c>
      <c r="I66" s="27">
        <v>4841</v>
      </c>
    </row>
    <row r="67" spans="1:9" s="34" customFormat="1" ht="14.4" customHeight="1">
      <c r="A67" s="632" t="s">
        <v>945</v>
      </c>
      <c r="B67" s="26">
        <v>42424</v>
      </c>
      <c r="C67" s="26">
        <v>22868</v>
      </c>
      <c r="D67" s="26">
        <v>47078</v>
      </c>
      <c r="E67" s="26">
        <v>25302</v>
      </c>
      <c r="F67" s="26">
        <v>48784</v>
      </c>
      <c r="G67" s="26">
        <v>26356</v>
      </c>
      <c r="H67" s="26">
        <v>48976</v>
      </c>
      <c r="I67" s="27">
        <v>26151</v>
      </c>
    </row>
    <row r="68" spans="1:9" s="34" customFormat="1" ht="14.4" customHeight="1">
      <c r="A68" s="632" t="s">
        <v>202</v>
      </c>
      <c r="B68" s="26">
        <v>9457</v>
      </c>
      <c r="C68" s="26">
        <v>5070</v>
      </c>
      <c r="D68" s="26">
        <v>9812</v>
      </c>
      <c r="E68" s="26">
        <v>5346</v>
      </c>
      <c r="F68" s="26">
        <v>10192</v>
      </c>
      <c r="G68" s="26">
        <v>5453</v>
      </c>
      <c r="H68" s="26">
        <v>9753</v>
      </c>
      <c r="I68" s="27">
        <v>5041</v>
      </c>
    </row>
    <row r="69" spans="1:9" s="34" customFormat="1" ht="14.4" customHeight="1">
      <c r="A69" s="632" t="s">
        <v>203</v>
      </c>
      <c r="B69" s="26">
        <v>8776</v>
      </c>
      <c r="C69" s="26">
        <v>4703</v>
      </c>
      <c r="D69" s="26">
        <v>9750</v>
      </c>
      <c r="E69" s="26">
        <v>5230</v>
      </c>
      <c r="F69" s="26">
        <v>9746</v>
      </c>
      <c r="G69" s="26">
        <v>5372</v>
      </c>
      <c r="H69" s="26">
        <v>9798</v>
      </c>
      <c r="I69" s="27">
        <v>5159</v>
      </c>
    </row>
    <row r="70" spans="1:9" s="34" customFormat="1" ht="14.4" customHeight="1">
      <c r="A70" s="632" t="s">
        <v>204</v>
      </c>
      <c r="B70" s="26">
        <v>8610</v>
      </c>
      <c r="C70" s="26">
        <v>4716</v>
      </c>
      <c r="D70" s="26">
        <v>9705</v>
      </c>
      <c r="E70" s="26">
        <v>5212</v>
      </c>
      <c r="F70" s="26">
        <v>9698</v>
      </c>
      <c r="G70" s="26">
        <v>5267</v>
      </c>
      <c r="H70" s="26">
        <v>9889</v>
      </c>
      <c r="I70" s="27">
        <v>5323</v>
      </c>
    </row>
    <row r="71" spans="1:9" s="34" customFormat="1" ht="14.4" customHeight="1">
      <c r="A71" s="632" t="s">
        <v>205</v>
      </c>
      <c r="B71" s="26">
        <v>8298</v>
      </c>
      <c r="C71" s="26">
        <v>4446</v>
      </c>
      <c r="D71" s="26">
        <v>9270</v>
      </c>
      <c r="E71" s="26">
        <v>4970</v>
      </c>
      <c r="F71" s="26">
        <v>9619</v>
      </c>
      <c r="G71" s="26">
        <v>5154</v>
      </c>
      <c r="H71" s="26">
        <v>10011</v>
      </c>
      <c r="I71" s="27">
        <v>5376</v>
      </c>
    </row>
    <row r="72" spans="1:9" s="34" customFormat="1" ht="14.4" customHeight="1">
      <c r="A72" s="632" t="s">
        <v>206</v>
      </c>
      <c r="B72" s="26">
        <v>7283</v>
      </c>
      <c r="C72" s="26">
        <v>3933</v>
      </c>
      <c r="D72" s="26">
        <v>8541</v>
      </c>
      <c r="E72" s="26">
        <v>4544</v>
      </c>
      <c r="F72" s="26">
        <v>9529</v>
      </c>
      <c r="G72" s="26">
        <v>5110</v>
      </c>
      <c r="H72" s="26">
        <v>9525</v>
      </c>
      <c r="I72" s="27">
        <v>5252</v>
      </c>
    </row>
    <row r="73" spans="1:9" s="34" customFormat="1" ht="14.4" customHeight="1">
      <c r="A73" s="632" t="s">
        <v>946</v>
      </c>
      <c r="B73" s="26">
        <v>25875</v>
      </c>
      <c r="C73" s="26">
        <v>12890</v>
      </c>
      <c r="D73" s="26">
        <v>34476</v>
      </c>
      <c r="E73" s="26">
        <v>18215</v>
      </c>
      <c r="F73" s="26">
        <v>40539</v>
      </c>
      <c r="G73" s="26">
        <v>21790</v>
      </c>
      <c r="H73" s="26">
        <v>44922</v>
      </c>
      <c r="I73" s="27">
        <v>24229</v>
      </c>
    </row>
    <row r="74" spans="1:9" s="34" customFormat="1" ht="14.4" customHeight="1">
      <c r="A74" s="632" t="s">
        <v>207</v>
      </c>
      <c r="B74" s="26">
        <v>5698</v>
      </c>
      <c r="C74" s="26">
        <v>2874</v>
      </c>
      <c r="D74" s="26">
        <v>8362</v>
      </c>
      <c r="E74" s="26">
        <v>4557</v>
      </c>
      <c r="F74" s="26">
        <v>9126</v>
      </c>
      <c r="G74" s="26">
        <v>4897</v>
      </c>
      <c r="H74" s="26">
        <v>9439</v>
      </c>
      <c r="I74" s="27">
        <v>5154</v>
      </c>
    </row>
    <row r="75" spans="1:9" s="34" customFormat="1" ht="14.4" customHeight="1">
      <c r="A75" s="632" t="s">
        <v>208</v>
      </c>
      <c r="B75" s="26">
        <v>5637</v>
      </c>
      <c r="C75" s="26">
        <v>2882</v>
      </c>
      <c r="D75" s="26">
        <v>8077</v>
      </c>
      <c r="E75" s="26">
        <v>4300</v>
      </c>
      <c r="F75" s="26">
        <v>8398</v>
      </c>
      <c r="G75" s="26">
        <v>4477</v>
      </c>
      <c r="H75" s="26">
        <v>9378</v>
      </c>
      <c r="I75" s="27">
        <v>5060</v>
      </c>
    </row>
    <row r="76" spans="1:9" s="34" customFormat="1" ht="14.4" customHeight="1">
      <c r="A76" s="632" t="s">
        <v>209</v>
      </c>
      <c r="B76" s="26">
        <v>5015</v>
      </c>
      <c r="C76" s="26">
        <v>2495</v>
      </c>
      <c r="D76" s="26">
        <v>7087</v>
      </c>
      <c r="E76" s="26">
        <v>3830</v>
      </c>
      <c r="F76" s="26">
        <v>8200</v>
      </c>
      <c r="G76" s="26">
        <v>4462</v>
      </c>
      <c r="H76" s="26">
        <v>9241</v>
      </c>
      <c r="I76" s="27">
        <v>4970</v>
      </c>
    </row>
    <row r="77" spans="1:9" s="34" customFormat="1" ht="14.4" customHeight="1">
      <c r="A77" s="632" t="s">
        <v>210</v>
      </c>
      <c r="B77" s="26">
        <v>4521</v>
      </c>
      <c r="C77" s="26">
        <v>2223</v>
      </c>
      <c r="D77" s="26">
        <v>5537</v>
      </c>
      <c r="E77" s="26">
        <v>2790</v>
      </c>
      <c r="F77" s="26">
        <v>7894</v>
      </c>
      <c r="G77" s="26">
        <v>4214</v>
      </c>
      <c r="H77" s="26">
        <v>8806</v>
      </c>
      <c r="I77" s="27">
        <v>4732</v>
      </c>
    </row>
    <row r="78" spans="1:9" s="34" customFormat="1" ht="14.4" customHeight="1">
      <c r="A78" s="632" t="s">
        <v>211</v>
      </c>
      <c r="B78" s="26">
        <v>5004</v>
      </c>
      <c r="C78" s="26">
        <v>2416</v>
      </c>
      <c r="D78" s="26">
        <v>5413</v>
      </c>
      <c r="E78" s="26">
        <v>2738</v>
      </c>
      <c r="F78" s="26">
        <v>6921</v>
      </c>
      <c r="G78" s="26">
        <v>3740</v>
      </c>
      <c r="H78" s="26">
        <v>8058</v>
      </c>
      <c r="I78" s="27">
        <v>4313</v>
      </c>
    </row>
    <row r="79" spans="1:9" s="34" customFormat="1" ht="14.4" customHeight="1">
      <c r="A79" s="632" t="s">
        <v>947</v>
      </c>
      <c r="B79" s="26">
        <v>29231</v>
      </c>
      <c r="C79" s="26">
        <v>13830</v>
      </c>
      <c r="D79" s="26">
        <v>25145</v>
      </c>
      <c r="E79" s="26">
        <v>12236</v>
      </c>
      <c r="F79" s="26">
        <v>24107</v>
      </c>
      <c r="G79" s="26">
        <v>11990</v>
      </c>
      <c r="H79" s="26">
        <v>32113</v>
      </c>
      <c r="I79" s="27">
        <v>17123</v>
      </c>
    </row>
    <row r="80" spans="1:9" s="34" customFormat="1" ht="14.4" customHeight="1">
      <c r="A80" s="632" t="s">
        <v>212</v>
      </c>
      <c r="B80" s="26">
        <v>5872</v>
      </c>
      <c r="C80" s="26">
        <v>2819</v>
      </c>
      <c r="D80" s="26">
        <v>4822</v>
      </c>
      <c r="E80" s="26">
        <v>2389</v>
      </c>
      <c r="F80" s="26">
        <v>5370</v>
      </c>
      <c r="G80" s="26">
        <v>2725</v>
      </c>
      <c r="H80" s="26">
        <v>7887</v>
      </c>
      <c r="I80" s="27">
        <v>4321</v>
      </c>
    </row>
    <row r="81" spans="1:9" s="34" customFormat="1" ht="14.4" customHeight="1">
      <c r="A81" s="632" t="s">
        <v>213</v>
      </c>
      <c r="B81" s="26">
        <v>6020</v>
      </c>
      <c r="C81" s="26">
        <v>2928</v>
      </c>
      <c r="D81" s="26">
        <v>4359</v>
      </c>
      <c r="E81" s="26">
        <v>2134</v>
      </c>
      <c r="F81" s="26">
        <v>5267</v>
      </c>
      <c r="G81" s="26">
        <v>2660</v>
      </c>
      <c r="H81" s="26">
        <v>7575</v>
      </c>
      <c r="I81" s="27">
        <v>4067</v>
      </c>
    </row>
    <row r="82" spans="1:9" s="34" customFormat="1" ht="14.4" customHeight="1">
      <c r="A82" s="632" t="s">
        <v>214</v>
      </c>
      <c r="B82" s="26">
        <v>5748</v>
      </c>
      <c r="C82" s="26">
        <v>2692</v>
      </c>
      <c r="D82" s="26">
        <v>4774</v>
      </c>
      <c r="E82" s="26">
        <v>2303</v>
      </c>
      <c r="F82" s="26">
        <v>4686</v>
      </c>
      <c r="G82" s="26">
        <v>2320</v>
      </c>
      <c r="H82" s="26">
        <v>6602</v>
      </c>
      <c r="I82" s="27">
        <v>3591</v>
      </c>
    </row>
    <row r="83" spans="1:9" s="34" customFormat="1" ht="14.4" customHeight="1">
      <c r="A83" s="632" t="s">
        <v>215</v>
      </c>
      <c r="B83" s="26">
        <v>5685</v>
      </c>
      <c r="C83" s="26">
        <v>2685</v>
      </c>
      <c r="D83" s="26">
        <v>5553</v>
      </c>
      <c r="E83" s="26">
        <v>2673</v>
      </c>
      <c r="F83" s="26">
        <v>4197</v>
      </c>
      <c r="G83" s="26">
        <v>2065</v>
      </c>
      <c r="H83" s="26">
        <v>5081</v>
      </c>
      <c r="I83" s="27">
        <v>2609</v>
      </c>
    </row>
    <row r="84" spans="1:9" s="34" customFormat="1" ht="14.4" customHeight="1">
      <c r="A84" s="632" t="s">
        <v>216</v>
      </c>
      <c r="B84" s="26">
        <v>5906</v>
      </c>
      <c r="C84" s="26">
        <v>2706</v>
      </c>
      <c r="D84" s="26">
        <v>5637</v>
      </c>
      <c r="E84" s="26">
        <v>2737</v>
      </c>
      <c r="F84" s="26">
        <v>4587</v>
      </c>
      <c r="G84" s="26">
        <v>2220</v>
      </c>
      <c r="H84" s="26">
        <v>4968</v>
      </c>
      <c r="I84" s="27">
        <v>2535</v>
      </c>
    </row>
    <row r="85" spans="1:9" s="34" customFormat="1" ht="14.4" customHeight="1">
      <c r="A85" s="632" t="s">
        <v>948</v>
      </c>
      <c r="B85" s="26">
        <v>26801</v>
      </c>
      <c r="C85" s="26">
        <v>11607</v>
      </c>
      <c r="D85" s="26">
        <v>26325</v>
      </c>
      <c r="E85" s="26">
        <v>12173</v>
      </c>
      <c r="F85" s="26">
        <v>25896</v>
      </c>
      <c r="G85" s="26">
        <v>12293</v>
      </c>
      <c r="H85" s="26">
        <v>22451</v>
      </c>
      <c r="I85" s="27">
        <v>11062</v>
      </c>
    </row>
    <row r="86" spans="1:9" s="34" customFormat="1" ht="14.4" customHeight="1">
      <c r="A86" s="632" t="s">
        <v>217</v>
      </c>
      <c r="B86" s="26">
        <v>5761</v>
      </c>
      <c r="C86" s="26">
        <v>2700</v>
      </c>
      <c r="D86" s="26">
        <v>5397</v>
      </c>
      <c r="E86" s="26">
        <v>2520</v>
      </c>
      <c r="F86" s="26">
        <v>5325</v>
      </c>
      <c r="G86" s="26">
        <v>2579</v>
      </c>
      <c r="H86" s="26">
        <v>4419</v>
      </c>
      <c r="I86" s="27">
        <v>2213</v>
      </c>
    </row>
    <row r="87" spans="1:9" s="34" customFormat="1" ht="14.4" customHeight="1">
      <c r="A87" s="632" t="s">
        <v>218</v>
      </c>
      <c r="B87" s="26">
        <v>5502</v>
      </c>
      <c r="C87" s="26">
        <v>2416</v>
      </c>
      <c r="D87" s="26">
        <v>5276</v>
      </c>
      <c r="E87" s="26">
        <v>2503</v>
      </c>
      <c r="F87" s="26">
        <v>5375</v>
      </c>
      <c r="G87" s="26">
        <v>2607</v>
      </c>
      <c r="H87" s="26">
        <v>3954</v>
      </c>
      <c r="I87" s="27">
        <v>1955</v>
      </c>
    </row>
    <row r="88" spans="1:9" s="34" customFormat="1" ht="14.4" customHeight="1">
      <c r="A88" s="632" t="s">
        <v>219</v>
      </c>
      <c r="B88" s="26">
        <v>5177</v>
      </c>
      <c r="C88" s="26">
        <v>2237</v>
      </c>
      <c r="D88" s="26">
        <v>5452</v>
      </c>
      <c r="E88" s="26">
        <v>2500</v>
      </c>
      <c r="F88" s="26">
        <v>5132</v>
      </c>
      <c r="G88" s="26">
        <v>2407</v>
      </c>
      <c r="H88" s="26">
        <v>4260</v>
      </c>
      <c r="I88" s="27">
        <v>2093</v>
      </c>
    </row>
    <row r="89" spans="1:9" s="34" customFormat="1" ht="14.4" customHeight="1">
      <c r="A89" s="632" t="s">
        <v>220</v>
      </c>
      <c r="B89" s="26">
        <v>5109</v>
      </c>
      <c r="C89" s="26">
        <v>2153</v>
      </c>
      <c r="D89" s="26">
        <v>5262</v>
      </c>
      <c r="E89" s="26">
        <v>2466</v>
      </c>
      <c r="F89" s="26">
        <v>4970</v>
      </c>
      <c r="G89" s="26">
        <v>2371</v>
      </c>
      <c r="H89" s="26">
        <v>4911</v>
      </c>
      <c r="I89" s="27">
        <v>2397</v>
      </c>
    </row>
    <row r="90" spans="1:9" s="34" customFormat="1" ht="14.4" customHeight="1">
      <c r="A90" s="632" t="s">
        <v>221</v>
      </c>
      <c r="B90" s="26">
        <v>5252</v>
      </c>
      <c r="C90" s="26">
        <v>2101</v>
      </c>
      <c r="D90" s="26">
        <v>4938</v>
      </c>
      <c r="E90" s="26">
        <v>2184</v>
      </c>
      <c r="F90" s="26">
        <v>5094</v>
      </c>
      <c r="G90" s="26">
        <v>2329</v>
      </c>
      <c r="H90" s="26">
        <v>4907</v>
      </c>
      <c r="I90" s="27">
        <v>2404</v>
      </c>
    </row>
    <row r="91" spans="1:9" s="34" customFormat="1" ht="14.4" customHeight="1">
      <c r="A91" s="632" t="s">
        <v>949</v>
      </c>
      <c r="B91" s="26">
        <v>21154</v>
      </c>
      <c r="C91" s="26">
        <v>7896</v>
      </c>
      <c r="D91" s="26">
        <v>21534</v>
      </c>
      <c r="E91" s="26">
        <v>8799</v>
      </c>
      <c r="F91" s="26">
        <v>21282</v>
      </c>
      <c r="G91" s="26">
        <v>9287</v>
      </c>
      <c r="H91" s="26">
        <v>21193</v>
      </c>
      <c r="I91" s="27">
        <v>9962</v>
      </c>
    </row>
    <row r="92" spans="1:9" s="34" customFormat="1" ht="14.4" customHeight="1">
      <c r="A92" s="632" t="s">
        <v>222</v>
      </c>
      <c r="B92" s="26">
        <v>5084</v>
      </c>
      <c r="C92" s="26">
        <v>1982</v>
      </c>
      <c r="D92" s="26">
        <v>4579</v>
      </c>
      <c r="E92" s="26">
        <v>1982</v>
      </c>
      <c r="F92" s="26">
        <v>4821</v>
      </c>
      <c r="G92" s="26">
        <v>2255</v>
      </c>
      <c r="H92" s="26">
        <v>4561</v>
      </c>
      <c r="I92" s="27">
        <v>2142</v>
      </c>
    </row>
    <row r="93" spans="1:9" s="34" customFormat="1" ht="14.4" customHeight="1">
      <c r="A93" s="632" t="s">
        <v>223</v>
      </c>
      <c r="B93" s="26">
        <v>4614</v>
      </c>
      <c r="C93" s="26">
        <v>1770</v>
      </c>
      <c r="D93" s="26">
        <v>4457</v>
      </c>
      <c r="E93" s="26">
        <v>1863</v>
      </c>
      <c r="F93" s="26">
        <v>4469</v>
      </c>
      <c r="G93" s="26">
        <v>1983</v>
      </c>
      <c r="H93" s="26">
        <v>4405</v>
      </c>
      <c r="I93" s="27">
        <v>2128</v>
      </c>
    </row>
    <row r="94" spans="1:9" s="34" customFormat="1" ht="14.4" customHeight="1">
      <c r="A94" s="632" t="s">
        <v>224</v>
      </c>
      <c r="B94" s="26">
        <v>4309</v>
      </c>
      <c r="C94" s="26">
        <v>1567</v>
      </c>
      <c r="D94" s="26">
        <v>4459</v>
      </c>
      <c r="E94" s="26">
        <v>1794</v>
      </c>
      <c r="F94" s="26">
        <v>4130</v>
      </c>
      <c r="G94" s="26">
        <v>1806</v>
      </c>
      <c r="H94" s="26">
        <v>4425</v>
      </c>
      <c r="I94" s="27">
        <v>2057</v>
      </c>
    </row>
    <row r="95" spans="1:9" s="34" customFormat="1" ht="14.4" customHeight="1">
      <c r="A95" s="632" t="s">
        <v>225</v>
      </c>
      <c r="B95" s="26">
        <v>3768</v>
      </c>
      <c r="C95" s="26">
        <v>1306</v>
      </c>
      <c r="D95" s="26">
        <v>4280</v>
      </c>
      <c r="E95" s="26">
        <v>1700</v>
      </c>
      <c r="F95" s="26">
        <v>3972</v>
      </c>
      <c r="G95" s="26">
        <v>1660</v>
      </c>
      <c r="H95" s="26">
        <v>4059</v>
      </c>
      <c r="I95" s="27">
        <v>1944</v>
      </c>
    </row>
    <row r="96" spans="1:9" s="34" customFormat="1" ht="14.4" customHeight="1">
      <c r="A96" s="632" t="s">
        <v>226</v>
      </c>
      <c r="B96" s="26">
        <v>3379</v>
      </c>
      <c r="C96" s="26">
        <v>1271</v>
      </c>
      <c r="D96" s="26">
        <v>3759</v>
      </c>
      <c r="E96" s="26">
        <v>1460</v>
      </c>
      <c r="F96" s="26">
        <v>3890</v>
      </c>
      <c r="G96" s="26">
        <v>1583</v>
      </c>
      <c r="H96" s="26">
        <v>3743</v>
      </c>
      <c r="I96" s="27">
        <v>1691</v>
      </c>
    </row>
    <row r="97" spans="1:9" s="34" customFormat="1" ht="14.4" customHeight="1">
      <c r="A97" s="632" t="s">
        <v>350</v>
      </c>
      <c r="B97" s="26">
        <v>15051</v>
      </c>
      <c r="C97" s="26">
        <v>5548</v>
      </c>
      <c r="D97" s="26">
        <v>17749</v>
      </c>
      <c r="E97" s="26">
        <v>6559</v>
      </c>
      <c r="F97" s="26">
        <v>19731</v>
      </c>
      <c r="G97" s="26">
        <v>7545</v>
      </c>
      <c r="H97" s="26">
        <v>21342</v>
      </c>
      <c r="I97" s="27">
        <v>8772</v>
      </c>
    </row>
    <row r="98" spans="1:9" s="34" customFormat="1" ht="14.4" customHeight="1">
      <c r="A98" s="629" t="s">
        <v>349</v>
      </c>
      <c r="B98" s="26"/>
      <c r="C98" s="26"/>
      <c r="D98" s="26"/>
      <c r="E98" s="26"/>
      <c r="F98" s="26"/>
      <c r="G98" s="26"/>
      <c r="H98" s="26"/>
      <c r="I98" s="18"/>
    </row>
    <row r="99" s="34" customFormat="1" ht="14.4" customHeight="1"/>
    <row r="100" s="34" customFormat="1" ht="14.4" customHeight="1"/>
    <row r="101" s="34" customFormat="1" ht="14.4" customHeight="1"/>
    <row r="102" s="34" customFormat="1" ht="14.4" customHeight="1"/>
    <row r="103" s="34" customFormat="1" ht="14.4" customHeight="1"/>
    <row r="104" s="34" customFormat="1" ht="14.4" customHeight="1"/>
    <row r="105" s="34" customFormat="1" ht="14.4" customHeight="1"/>
    <row r="106" spans="3:5" s="34" customFormat="1" ht="14.4" customHeight="1">
      <c r="C106" s="52"/>
      <c r="D106" s="52"/>
      <c r="E106" s="52"/>
    </row>
    <row r="107" spans="3:5" s="34" customFormat="1" ht="14.4" customHeight="1">
      <c r="C107" s="52"/>
      <c r="D107" s="52"/>
      <c r="E107" s="52"/>
    </row>
    <row r="108" spans="3:5" s="34" customFormat="1" ht="14.4" customHeight="1">
      <c r="C108" s="52"/>
      <c r="D108" s="52"/>
      <c r="E108" s="52"/>
    </row>
    <row r="109" spans="3:5" s="34" customFormat="1" ht="14.4" customHeight="1">
      <c r="C109" s="52"/>
      <c r="D109" s="52"/>
      <c r="E109" s="52"/>
    </row>
    <row r="110" spans="3:5" s="34" customFormat="1" ht="14.4" customHeight="1">
      <c r="C110" s="52"/>
      <c r="D110" s="52"/>
      <c r="E110" s="52"/>
    </row>
    <row r="111" spans="3:5" s="34" customFormat="1" ht="14.4" customHeight="1">
      <c r="C111" s="52"/>
      <c r="D111" s="52"/>
      <c r="E111" s="52"/>
    </row>
    <row r="112" spans="3:5" s="34" customFormat="1" ht="14.4" customHeight="1">
      <c r="C112" s="52"/>
      <c r="D112" s="52"/>
      <c r="E112" s="52"/>
    </row>
    <row r="113" spans="3:5" s="34" customFormat="1" ht="14.4" customHeight="1">
      <c r="C113" s="52"/>
      <c r="D113" s="52"/>
      <c r="E113" s="52"/>
    </row>
    <row r="114" spans="3:5" s="34" customFormat="1" ht="14.4" customHeight="1">
      <c r="C114" s="52"/>
      <c r="D114" s="52"/>
      <c r="E114" s="52"/>
    </row>
    <row r="115" spans="3:5" s="34" customFormat="1" ht="14.4" customHeight="1">
      <c r="C115" s="52"/>
      <c r="D115" s="52"/>
      <c r="E115" s="52"/>
    </row>
    <row r="116" spans="3:5" s="34" customFormat="1" ht="14.4" customHeight="1">
      <c r="C116" s="52"/>
      <c r="D116" s="52"/>
      <c r="E116" s="52"/>
    </row>
    <row r="117" spans="3:5" s="34" customFormat="1" ht="14.4" customHeight="1">
      <c r="C117" s="52"/>
      <c r="D117" s="52"/>
      <c r="E117" s="52"/>
    </row>
    <row r="118" spans="3:5" s="34" customFormat="1" ht="14.4" customHeight="1">
      <c r="C118" s="52"/>
      <c r="D118" s="52"/>
      <c r="E118" s="52"/>
    </row>
    <row r="119" spans="3:5" s="34" customFormat="1" ht="14.4" customHeight="1">
      <c r="C119" s="52"/>
      <c r="D119" s="52"/>
      <c r="E119" s="52"/>
    </row>
    <row r="120" spans="3:5" s="34" customFormat="1" ht="14.4" customHeight="1">
      <c r="C120" s="52"/>
      <c r="D120" s="52"/>
      <c r="E120" s="52"/>
    </row>
    <row r="121" spans="3:5" s="34" customFormat="1" ht="14.4" customHeight="1">
      <c r="C121" s="52"/>
      <c r="D121" s="52"/>
      <c r="E121" s="52"/>
    </row>
    <row r="122" spans="3:5" s="34" customFormat="1" ht="14.4" customHeight="1">
      <c r="C122" s="52"/>
      <c r="D122" s="52"/>
      <c r="E122" s="52"/>
    </row>
    <row r="123" spans="3:5" s="34" customFormat="1" ht="14.4" customHeight="1">
      <c r="C123" s="52"/>
      <c r="D123" s="52"/>
      <c r="E123" s="52"/>
    </row>
    <row r="124" spans="3:5" s="34" customFormat="1" ht="14.4" customHeight="1">
      <c r="C124" s="52"/>
      <c r="D124" s="52"/>
      <c r="E124" s="52"/>
    </row>
    <row r="125" spans="3:5" s="34" customFormat="1" ht="14.4" customHeight="1">
      <c r="C125" s="52"/>
      <c r="D125" s="52"/>
      <c r="E125" s="52"/>
    </row>
    <row r="126" spans="3:5" s="34" customFormat="1" ht="14.4" customHeight="1">
      <c r="C126" s="52"/>
      <c r="D126" s="52"/>
      <c r="E126" s="52"/>
    </row>
    <row r="127" spans="3:5" s="34" customFormat="1" ht="14.4" customHeight="1">
      <c r="C127" s="52"/>
      <c r="D127" s="52"/>
      <c r="E127" s="52"/>
    </row>
    <row r="128" spans="3:5" s="34" customFormat="1" ht="14.4" customHeight="1">
      <c r="C128" s="52"/>
      <c r="D128" s="52"/>
      <c r="E128" s="52"/>
    </row>
    <row r="129" spans="3:5" s="34" customFormat="1" ht="14.4" customHeight="1">
      <c r="C129" s="52"/>
      <c r="D129" s="52"/>
      <c r="E129" s="52"/>
    </row>
    <row r="130" spans="3:5" s="34" customFormat="1" ht="14.4" customHeight="1">
      <c r="C130" s="52"/>
      <c r="D130" s="52"/>
      <c r="E130" s="52"/>
    </row>
    <row r="131" spans="3:5" s="34" customFormat="1" ht="14.4" customHeight="1">
      <c r="C131" s="52"/>
      <c r="D131" s="52"/>
      <c r="E131" s="52"/>
    </row>
    <row r="132" spans="3:5" s="34" customFormat="1" ht="14.4" customHeight="1">
      <c r="C132" s="52"/>
      <c r="D132" s="52"/>
      <c r="E132" s="52"/>
    </row>
    <row r="133" spans="3:5" s="34" customFormat="1" ht="14.4" customHeight="1">
      <c r="C133" s="52"/>
      <c r="D133" s="52"/>
      <c r="E133" s="52"/>
    </row>
    <row r="134" spans="3:5" s="34" customFormat="1" ht="14.4" customHeight="1">
      <c r="C134" s="52"/>
      <c r="D134" s="52"/>
      <c r="E134" s="52"/>
    </row>
    <row r="135" spans="3:5" s="34" customFormat="1" ht="14.4" customHeight="1">
      <c r="C135" s="52"/>
      <c r="D135" s="52"/>
      <c r="E135" s="52"/>
    </row>
    <row r="136" spans="2:5" s="34" customFormat="1" ht="14.4" customHeight="1">
      <c r="B136" s="52"/>
      <c r="C136" s="52"/>
      <c r="D136" s="52"/>
      <c r="E136" s="52"/>
    </row>
    <row r="137" spans="2:5" s="34" customFormat="1" ht="14.4" customHeight="1">
      <c r="B137" s="52"/>
      <c r="C137" s="52"/>
      <c r="D137" s="52"/>
      <c r="E137" s="52"/>
    </row>
    <row r="138" spans="3:5" s="34" customFormat="1" ht="14.4" customHeight="1">
      <c r="C138" s="52"/>
      <c r="D138" s="52"/>
      <c r="E138" s="52"/>
    </row>
    <row r="139" spans="2:5" s="34" customFormat="1" ht="14.4" customHeight="1">
      <c r="B139" s="630"/>
      <c r="C139" s="52"/>
      <c r="D139" s="52"/>
      <c r="E139" s="52"/>
    </row>
    <row r="140" spans="2:5" s="34" customFormat="1" ht="14.4" customHeight="1">
      <c r="B140" s="631"/>
      <c r="C140" s="52"/>
      <c r="D140" s="52"/>
      <c r="E140" s="52"/>
    </row>
    <row r="141" spans="2:5" s="34" customFormat="1" ht="14.4" customHeight="1">
      <c r="B141" s="631"/>
      <c r="C141" s="52"/>
      <c r="D141" s="52"/>
      <c r="E141" s="52"/>
    </row>
    <row r="142" spans="2:5" s="34" customFormat="1" ht="14.4" customHeight="1">
      <c r="B142" s="628"/>
      <c r="C142" s="52"/>
      <c r="D142" s="52"/>
      <c r="E142" s="52"/>
    </row>
    <row r="143" spans="2:5" s="34" customFormat="1" ht="14.4" customHeight="1">
      <c r="B143" s="628"/>
      <c r="C143" s="52"/>
      <c r="D143" s="52"/>
      <c r="E143" s="52"/>
    </row>
    <row r="144" spans="2:5" s="34" customFormat="1" ht="14.4" customHeight="1">
      <c r="B144" s="52"/>
      <c r="C144" s="52"/>
      <c r="D144" s="52"/>
      <c r="E144" s="52"/>
    </row>
    <row r="145" spans="2:5" s="34" customFormat="1" ht="14.4" customHeight="1">
      <c r="B145" s="52"/>
      <c r="C145" s="52"/>
      <c r="D145" s="52"/>
      <c r="E145" s="52"/>
    </row>
    <row r="146" spans="2:5" s="34" customFormat="1" ht="14.4" customHeight="1">
      <c r="B146" s="52"/>
      <c r="C146" s="52"/>
      <c r="D146" s="52"/>
      <c r="E146" s="52"/>
    </row>
    <row r="147" spans="2:5" s="34" customFormat="1" ht="14.4" customHeight="1">
      <c r="B147" s="52"/>
      <c r="C147" s="52"/>
      <c r="D147" s="52"/>
      <c r="E147" s="52"/>
    </row>
    <row r="148" spans="2:5" s="34" customFormat="1" ht="14.4" customHeight="1">
      <c r="B148" s="52"/>
      <c r="C148" s="52"/>
      <c r="D148" s="52"/>
      <c r="E148" s="52"/>
    </row>
    <row r="149" spans="2:5" s="34" customFormat="1" ht="14.4" customHeight="1">
      <c r="B149" s="52"/>
      <c r="C149" s="52"/>
      <c r="D149" s="52"/>
      <c r="E149" s="52"/>
    </row>
    <row r="150" spans="2:5" s="34" customFormat="1" ht="14.4" customHeight="1">
      <c r="B150" s="52"/>
      <c r="C150" s="52"/>
      <c r="D150" s="52"/>
      <c r="E150" s="52"/>
    </row>
    <row r="151" spans="2:5" s="34" customFormat="1" ht="14.4" customHeight="1">
      <c r="B151" s="52"/>
      <c r="C151" s="52"/>
      <c r="D151" s="52"/>
      <c r="E151" s="52"/>
    </row>
    <row r="152" spans="2:5" s="34" customFormat="1" ht="14.4" customHeight="1">
      <c r="B152" s="52"/>
      <c r="C152" s="52"/>
      <c r="D152" s="52"/>
      <c r="E152" s="52"/>
    </row>
    <row r="153" spans="2:5" s="34" customFormat="1" ht="14.4" customHeight="1">
      <c r="B153" s="52"/>
      <c r="C153" s="52"/>
      <c r="D153" s="52"/>
      <c r="E153" s="52"/>
    </row>
    <row r="154" spans="2:5" s="34" customFormat="1" ht="14.4" customHeight="1">
      <c r="B154" s="52"/>
      <c r="C154" s="52"/>
      <c r="D154" s="52"/>
      <c r="E154" s="52"/>
    </row>
    <row r="155" spans="2:5" s="34" customFormat="1" ht="14.4" customHeight="1">
      <c r="B155" s="52"/>
      <c r="C155" s="52"/>
      <c r="D155" s="52"/>
      <c r="E155" s="52"/>
    </row>
    <row r="156" spans="2:5" s="34" customFormat="1" ht="14.4" customHeight="1">
      <c r="B156" s="52"/>
      <c r="C156" s="52"/>
      <c r="D156" s="52"/>
      <c r="E156" s="52"/>
    </row>
    <row r="157" spans="2:5" s="34" customFormat="1" ht="14.4" customHeight="1">
      <c r="B157" s="52"/>
      <c r="C157" s="52"/>
      <c r="D157" s="52"/>
      <c r="E157" s="52"/>
    </row>
    <row r="158" spans="2:5" s="34" customFormat="1" ht="14.4" customHeight="1">
      <c r="B158" s="52"/>
      <c r="C158" s="52"/>
      <c r="D158" s="52"/>
      <c r="E158" s="52"/>
    </row>
    <row r="159" spans="2:5" s="34" customFormat="1" ht="14.4" customHeight="1">
      <c r="B159" s="52"/>
      <c r="C159" s="52"/>
      <c r="D159" s="52"/>
      <c r="E159" s="52"/>
    </row>
    <row r="160" spans="2:5" s="34" customFormat="1" ht="14.4" customHeight="1">
      <c r="B160" s="52"/>
      <c r="C160" s="52"/>
      <c r="D160" s="52"/>
      <c r="E160" s="52"/>
    </row>
    <row r="161" s="34" customFormat="1" ht="14.4" customHeight="1">
      <c r="B161" s="52"/>
    </row>
    <row r="162" s="34" customFormat="1" ht="14.4" customHeight="1">
      <c r="B162" s="52"/>
    </row>
    <row r="163" s="34" customFormat="1" ht="14.4" customHeight="1">
      <c r="B163" s="52"/>
    </row>
    <row r="164" s="34" customFormat="1" ht="14.4" customHeight="1">
      <c r="B164" s="52"/>
    </row>
    <row r="165" s="34" customFormat="1" ht="14.4" customHeight="1">
      <c r="B165" s="52"/>
    </row>
    <row r="166" s="34" customFormat="1" ht="14.4" customHeight="1">
      <c r="B166" s="52"/>
    </row>
    <row r="167" s="34" customFormat="1" ht="14.4" customHeight="1">
      <c r="B167" s="52"/>
    </row>
    <row r="168" s="34" customFormat="1" ht="14.4" customHeight="1">
      <c r="B168" s="52"/>
    </row>
    <row r="169" s="34" customFormat="1" ht="14.4" customHeight="1">
      <c r="B169" s="52"/>
    </row>
    <row r="170" s="34" customFormat="1" ht="14.4" customHeight="1">
      <c r="B170" s="52"/>
    </row>
    <row r="171" s="34" customFormat="1" ht="14.4" customHeight="1">
      <c r="B171" s="52"/>
    </row>
    <row r="172" s="34" customFormat="1" ht="14.4" customHeight="1">
      <c r="B172" s="52"/>
    </row>
    <row r="173" s="34" customFormat="1" ht="14.4" customHeight="1">
      <c r="B173" s="52"/>
    </row>
    <row r="174" s="34" customFormat="1" ht="14.4" customHeight="1">
      <c r="B174" s="52"/>
    </row>
    <row r="175" s="34" customFormat="1" ht="14.4" customHeight="1">
      <c r="B175" s="52"/>
    </row>
    <row r="176" s="34" customFormat="1" ht="14.4" customHeight="1">
      <c r="B176" s="52"/>
    </row>
    <row r="177" s="34" customFormat="1" ht="14.4" customHeight="1">
      <c r="B177" s="52"/>
    </row>
    <row r="178" s="34" customFormat="1" ht="14.4" customHeight="1"/>
    <row r="179" s="34" customFormat="1" ht="14.4" customHeight="1"/>
    <row r="180" s="34" customFormat="1" ht="14.4" customHeight="1">
      <c r="B180" s="630"/>
    </row>
    <row r="181" s="34" customFormat="1" ht="14.4" customHeight="1">
      <c r="B181" s="631"/>
    </row>
    <row r="182" s="34" customFormat="1" ht="14.4" customHeight="1">
      <c r="B182" s="631"/>
    </row>
    <row r="183" s="34" customFormat="1" ht="14.4" customHeight="1">
      <c r="B183" s="628"/>
    </row>
    <row r="184" s="34" customFormat="1" ht="14.4" customHeight="1">
      <c r="B184" s="628"/>
    </row>
    <row r="185" s="34" customFormat="1" ht="14.4" customHeight="1">
      <c r="B185" s="52"/>
    </row>
    <row r="186" s="34" customFormat="1" ht="14.4" customHeight="1">
      <c r="B186" s="52"/>
    </row>
    <row r="187" s="34" customFormat="1" ht="14.4" customHeight="1">
      <c r="B187" s="52"/>
    </row>
    <row r="188" s="34" customFormat="1" ht="14.4" customHeight="1">
      <c r="B188" s="52"/>
    </row>
    <row r="189" s="34" customFormat="1" ht="14.4" customHeight="1">
      <c r="B189" s="52"/>
    </row>
    <row r="190" s="18" customFormat="1" ht="14.4" customHeight="1">
      <c r="B190" s="52"/>
    </row>
    <row r="191" s="18" customFormat="1" ht="14.4" customHeight="1">
      <c r="B191" s="52"/>
    </row>
    <row r="192" s="18" customFormat="1" ht="14.4" customHeight="1">
      <c r="B192" s="54"/>
    </row>
    <row r="193" s="18" customFormat="1" ht="14.4" customHeight="1">
      <c r="B193" s="52"/>
    </row>
    <row r="194" s="18" customFormat="1" ht="14.4" customHeight="1">
      <c r="B194" s="52"/>
    </row>
    <row r="195" s="18" customFormat="1" ht="14.4" customHeight="1">
      <c r="B195" s="52"/>
    </row>
    <row r="196" s="18" customFormat="1" ht="14.4" customHeight="1">
      <c r="B196" s="52"/>
    </row>
    <row r="197" s="18" customFormat="1" ht="14.4" customHeight="1">
      <c r="B197" s="52"/>
    </row>
    <row r="198" s="18" customFormat="1" ht="14.4" customHeight="1">
      <c r="B198" s="52"/>
    </row>
    <row r="199" s="18" customFormat="1" ht="14.4" customHeight="1">
      <c r="B199" s="54"/>
    </row>
    <row r="200" s="18" customFormat="1" ht="14.4" customHeight="1">
      <c r="B200" s="52"/>
    </row>
    <row r="201" s="18" customFormat="1" ht="14.4" customHeight="1">
      <c r="B201" s="52"/>
    </row>
    <row r="202" s="18" customFormat="1" ht="14.4" customHeight="1">
      <c r="B202" s="52"/>
    </row>
    <row r="203" s="18" customFormat="1" ht="14.4" customHeight="1">
      <c r="B203" s="52"/>
    </row>
    <row r="204" s="18" customFormat="1" ht="14.4" customHeight="1">
      <c r="B204" s="52"/>
    </row>
    <row r="205" s="18" customFormat="1" ht="14.4" customHeight="1">
      <c r="B205" s="52"/>
    </row>
    <row r="206" s="18" customFormat="1" ht="14.4" customHeight="1">
      <c r="B206" s="54"/>
    </row>
    <row r="207" s="18" customFormat="1" ht="14.4" customHeight="1">
      <c r="B207" s="52"/>
    </row>
    <row r="208" s="18" customFormat="1" ht="14.4" customHeight="1">
      <c r="B208" s="52"/>
    </row>
    <row r="209" s="18" customFormat="1" ht="14.4" customHeight="1">
      <c r="B209" s="52"/>
    </row>
    <row r="210" s="18" customFormat="1" ht="14.4" customHeight="1">
      <c r="B210" s="52"/>
    </row>
    <row r="211" s="18" customFormat="1" ht="14.4" customHeight="1">
      <c r="B211" s="52"/>
    </row>
    <row r="212" s="18" customFormat="1" ht="14.4" customHeight="1">
      <c r="B212" s="52"/>
    </row>
    <row r="213" s="18" customFormat="1" ht="14.4" customHeight="1">
      <c r="B213" s="54"/>
    </row>
    <row r="214" s="18" customFormat="1" ht="14.4" customHeight="1">
      <c r="B214" s="52"/>
    </row>
    <row r="215" s="18" customFormat="1" ht="14.4" customHeight="1">
      <c r="B215" s="52"/>
    </row>
    <row r="216" s="18" customFormat="1" ht="14.4" customHeight="1">
      <c r="B216" s="52"/>
    </row>
    <row r="217" s="18" customFormat="1" ht="14.4" customHeight="1">
      <c r="B217" s="52"/>
    </row>
    <row r="218" s="18" customFormat="1" ht="14.4" customHeight="1">
      <c r="B218" s="52"/>
    </row>
    <row r="219" s="18" customFormat="1" ht="14.4" customHeight="1"/>
    <row r="220" spans="2:6" s="18" customFormat="1" ht="14.4" customHeight="1">
      <c r="B220" s="742"/>
      <c r="C220" s="742"/>
      <c r="D220" s="201"/>
      <c r="E220" s="201"/>
      <c r="F220" s="742"/>
    </row>
    <row r="221" spans="2:6" s="18" customFormat="1" ht="14.4" customHeight="1">
      <c r="B221" s="743"/>
      <c r="C221" s="743"/>
      <c r="D221" s="202"/>
      <c r="E221" s="202"/>
      <c r="F221" s="743"/>
    </row>
    <row r="222" spans="2:6" s="18" customFormat="1" ht="14.4" customHeight="1">
      <c r="B222" s="202"/>
      <c r="C222" s="202"/>
      <c r="D222" s="202"/>
      <c r="E222" s="202"/>
      <c r="F222" s="202"/>
    </row>
    <row r="223" spans="2:6" s="18" customFormat="1" ht="14.4" customHeight="1">
      <c r="B223" s="53"/>
      <c r="C223" s="53"/>
      <c r="D223" s="53"/>
      <c r="E223" s="53"/>
      <c r="F223" s="53"/>
    </row>
    <row r="224" spans="2:6" s="18" customFormat="1" ht="14.4" customHeight="1">
      <c r="B224" s="53"/>
      <c r="C224" s="53"/>
      <c r="D224" s="53"/>
      <c r="E224" s="53"/>
      <c r="F224" s="53"/>
    </row>
    <row r="225" spans="2:6" s="18" customFormat="1" ht="14.4" customHeight="1">
      <c r="B225" s="54"/>
      <c r="C225" s="54"/>
      <c r="D225" s="54"/>
      <c r="E225" s="54"/>
      <c r="F225" s="54"/>
    </row>
    <row r="226" spans="2:6" s="18" customFormat="1" ht="14.4" customHeight="1">
      <c r="B226" s="52"/>
      <c r="C226" s="52"/>
      <c r="D226" s="52"/>
      <c r="E226" s="52"/>
      <c r="F226" s="52"/>
    </row>
    <row r="227" spans="2:6" s="18" customFormat="1" ht="14.4" customHeight="1">
      <c r="B227" s="52"/>
      <c r="C227" s="52"/>
      <c r="D227" s="52"/>
      <c r="E227" s="52"/>
      <c r="F227" s="52"/>
    </row>
    <row r="228" spans="2:6" s="18" customFormat="1" ht="14.4" customHeight="1">
      <c r="B228" s="52"/>
      <c r="C228" s="52"/>
      <c r="D228" s="52"/>
      <c r="E228" s="52"/>
      <c r="F228" s="52"/>
    </row>
    <row r="229" spans="2:6" s="18" customFormat="1" ht="14.4" customHeight="1">
      <c r="B229" s="52"/>
      <c r="C229" s="52"/>
      <c r="D229" s="52"/>
      <c r="E229" s="52"/>
      <c r="F229" s="52"/>
    </row>
    <row r="230" spans="2:6" s="18" customFormat="1" ht="14.4" customHeight="1">
      <c r="B230" s="52"/>
      <c r="C230" s="52"/>
      <c r="D230" s="52"/>
      <c r="E230" s="52"/>
      <c r="F230" s="52"/>
    </row>
    <row r="231" spans="2:6" s="18" customFormat="1" ht="14.4" customHeight="1">
      <c r="B231" s="52"/>
      <c r="C231" s="52"/>
      <c r="D231" s="52"/>
      <c r="E231" s="52"/>
      <c r="F231" s="52"/>
    </row>
    <row r="232" spans="2:6" s="18" customFormat="1" ht="14.4" customHeight="1">
      <c r="B232" s="54"/>
      <c r="C232" s="54"/>
      <c r="D232" s="54"/>
      <c r="E232" s="54"/>
      <c r="F232" s="54"/>
    </row>
    <row r="233" spans="2:6" s="18" customFormat="1" ht="14.4" customHeight="1">
      <c r="B233" s="52"/>
      <c r="C233" s="52"/>
      <c r="D233" s="52"/>
      <c r="E233" s="52"/>
      <c r="F233" s="52"/>
    </row>
    <row r="234" spans="2:6" s="18" customFormat="1" ht="14.4" customHeight="1">
      <c r="B234" s="52"/>
      <c r="C234" s="52"/>
      <c r="D234" s="52"/>
      <c r="E234" s="52"/>
      <c r="F234" s="52"/>
    </row>
    <row r="235" spans="2:6" s="18" customFormat="1" ht="14.4" customHeight="1">
      <c r="B235" s="52"/>
      <c r="C235" s="52"/>
      <c r="D235" s="52"/>
      <c r="E235" s="52"/>
      <c r="F235" s="52"/>
    </row>
    <row r="236" spans="2:6" s="18" customFormat="1" ht="14.4" customHeight="1">
      <c r="B236" s="52"/>
      <c r="C236" s="52"/>
      <c r="D236" s="52"/>
      <c r="E236" s="52"/>
      <c r="F236" s="52"/>
    </row>
    <row r="237" spans="2:6" s="18" customFormat="1" ht="14.4" customHeight="1">
      <c r="B237" s="52"/>
      <c r="C237" s="52"/>
      <c r="D237" s="52"/>
      <c r="E237" s="52"/>
      <c r="F237" s="52"/>
    </row>
    <row r="238" spans="2:6" s="18" customFormat="1" ht="14.4" customHeight="1">
      <c r="B238" s="52"/>
      <c r="C238" s="52"/>
      <c r="D238" s="52"/>
      <c r="E238" s="52"/>
      <c r="F238" s="52"/>
    </row>
    <row r="239" spans="2:6" s="18" customFormat="1" ht="14.4" customHeight="1">
      <c r="B239" s="54"/>
      <c r="C239" s="54"/>
      <c r="D239" s="54"/>
      <c r="E239" s="54"/>
      <c r="F239" s="54"/>
    </row>
    <row r="240" spans="2:6" s="18" customFormat="1" ht="14.4" customHeight="1">
      <c r="B240" s="52"/>
      <c r="C240" s="52"/>
      <c r="D240" s="52"/>
      <c r="E240" s="52"/>
      <c r="F240" s="52"/>
    </row>
    <row r="241" spans="2:6" s="18" customFormat="1" ht="14.4" customHeight="1">
      <c r="B241" s="52"/>
      <c r="C241" s="52"/>
      <c r="D241" s="52"/>
      <c r="E241" s="52"/>
      <c r="F241" s="52"/>
    </row>
    <row r="242" spans="2:6" s="18" customFormat="1" ht="14.4" customHeight="1">
      <c r="B242" s="52"/>
      <c r="C242" s="52"/>
      <c r="D242" s="52"/>
      <c r="E242" s="52"/>
      <c r="F242" s="52"/>
    </row>
    <row r="243" spans="2:6" s="18" customFormat="1" ht="14.4" customHeight="1">
      <c r="B243" s="52"/>
      <c r="C243" s="52"/>
      <c r="D243" s="52"/>
      <c r="E243" s="52"/>
      <c r="F243" s="52"/>
    </row>
    <row r="244" spans="2:6" s="18" customFormat="1" ht="14.4" customHeight="1">
      <c r="B244" s="52"/>
      <c r="C244" s="52"/>
      <c r="D244" s="52"/>
      <c r="E244" s="52"/>
      <c r="F244" s="52"/>
    </row>
    <row r="245" spans="2:6" s="18" customFormat="1" ht="14.4" customHeight="1">
      <c r="B245" s="52"/>
      <c r="C245" s="52"/>
      <c r="D245" s="52"/>
      <c r="E245" s="52"/>
      <c r="F245" s="52"/>
    </row>
    <row r="246" spans="2:6" s="18" customFormat="1" ht="14.4" customHeight="1">
      <c r="B246" s="54"/>
      <c r="C246" s="54"/>
      <c r="D246" s="54"/>
      <c r="E246" s="54"/>
      <c r="F246" s="54"/>
    </row>
    <row r="247" spans="2:6" s="18" customFormat="1" ht="14.4" customHeight="1">
      <c r="B247" s="52"/>
      <c r="C247" s="52"/>
      <c r="D247" s="52"/>
      <c r="E247" s="52"/>
      <c r="F247" s="52"/>
    </row>
    <row r="248" spans="2:6" s="18" customFormat="1" ht="14.4" customHeight="1">
      <c r="B248" s="52"/>
      <c r="C248" s="52"/>
      <c r="D248" s="52"/>
      <c r="E248" s="52"/>
      <c r="F248" s="52"/>
    </row>
    <row r="249" spans="2:6" s="18" customFormat="1" ht="14.4" customHeight="1">
      <c r="B249" s="52"/>
      <c r="C249" s="52"/>
      <c r="D249" s="52"/>
      <c r="E249" s="52"/>
      <c r="F249" s="52"/>
    </row>
    <row r="250" spans="2:6" s="18" customFormat="1" ht="14.4" customHeight="1">
      <c r="B250" s="52"/>
      <c r="C250" s="52"/>
      <c r="D250" s="52"/>
      <c r="E250" s="52"/>
      <c r="F250" s="52"/>
    </row>
    <row r="251" spans="2:6" ht="14.4" customHeight="1">
      <c r="B251" s="52"/>
      <c r="C251" s="52"/>
      <c r="D251" s="52"/>
      <c r="E251" s="52"/>
      <c r="F251" s="52"/>
    </row>
    <row r="252" spans="2:6" ht="14.4" customHeight="1">
      <c r="B252" s="52"/>
      <c r="C252" s="52"/>
      <c r="D252" s="52"/>
      <c r="E252" s="52"/>
      <c r="F252" s="52"/>
    </row>
    <row r="253" spans="2:6" ht="14.4" customHeight="1">
      <c r="B253" s="54"/>
      <c r="C253" s="54"/>
      <c r="D253" s="54"/>
      <c r="E253" s="54"/>
      <c r="F253" s="54"/>
    </row>
    <row r="254" spans="2:6" ht="14.4" customHeight="1">
      <c r="B254" s="52"/>
      <c r="C254" s="52"/>
      <c r="D254" s="52"/>
      <c r="E254" s="52"/>
      <c r="F254" s="52"/>
    </row>
    <row r="255" spans="2:6" ht="15">
      <c r="B255" s="52"/>
      <c r="C255" s="52"/>
      <c r="D255" s="52"/>
      <c r="E255" s="52"/>
      <c r="F255" s="52"/>
    </row>
    <row r="256" spans="2:6" ht="15">
      <c r="B256" s="52"/>
      <c r="C256" s="52"/>
      <c r="D256" s="52"/>
      <c r="E256" s="52"/>
      <c r="F256" s="52"/>
    </row>
    <row r="257" spans="2:6" ht="15">
      <c r="B257" s="52"/>
      <c r="C257" s="52"/>
      <c r="D257" s="52"/>
      <c r="E257" s="52"/>
      <c r="F257" s="52"/>
    </row>
    <row r="258" spans="2:6" ht="15">
      <c r="B258" s="52"/>
      <c r="C258" s="52"/>
      <c r="D258" s="52"/>
      <c r="E258" s="52"/>
      <c r="F258" s="52"/>
    </row>
  </sheetData>
  <mergeCells count="13">
    <mergeCell ref="B220:B221"/>
    <mergeCell ref="C220:C221"/>
    <mergeCell ref="F220:F221"/>
    <mergeCell ref="A1:F1"/>
    <mergeCell ref="B7:C7"/>
    <mergeCell ref="F7:G7"/>
    <mergeCell ref="A7:A8"/>
    <mergeCell ref="H7:I7"/>
    <mergeCell ref="A54:I54"/>
    <mergeCell ref="A55:I55"/>
    <mergeCell ref="A9:I9"/>
    <mergeCell ref="A10:I10"/>
    <mergeCell ref="D7:E7"/>
  </mergeCells>
  <hyperlinks>
    <hyperlink ref="I5" location="'Spis treści'!A1" display="Powrót do spisu treści"/>
    <hyperlink ref="I6" location="Aneks.xlsx#'Spis treści'!A1" display="Aneks.xlsx#'Spis treści'!A1"/>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2:N19"/>
  <sheetViews>
    <sheetView workbookViewId="0" topLeftCell="A1">
      <selection activeCell="O16" sqref="O16"/>
    </sheetView>
  </sheetViews>
  <sheetFormatPr defaultColWidth="8.8515625" defaultRowHeight="15"/>
  <cols>
    <col min="1" max="16384" width="8.8515625" style="8" customWidth="1"/>
  </cols>
  <sheetData>
    <row r="12" ht="15">
      <c r="N12" s="12"/>
    </row>
    <row r="14" ht="15">
      <c r="L14" s="1"/>
    </row>
    <row r="19" ht="15">
      <c r="L19" s="1"/>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workbookViewId="0" topLeftCell="A1">
      <selection activeCell="A1" sqref="A1:H1"/>
    </sheetView>
  </sheetViews>
  <sheetFormatPr defaultColWidth="9.140625" defaultRowHeight="15"/>
  <cols>
    <col min="1" max="1" width="9.140625" style="20" customWidth="1"/>
    <col min="2" max="2" width="30.8515625" style="20" customWidth="1"/>
    <col min="3" max="19" width="12.7109375" style="20" customWidth="1"/>
    <col min="20" max="16384" width="9.140625" style="20" customWidth="1"/>
  </cols>
  <sheetData>
    <row r="1" spans="1:21" ht="33.6" customHeight="1">
      <c r="A1" s="747" t="s">
        <v>783</v>
      </c>
      <c r="B1" s="747"/>
      <c r="C1" s="747"/>
      <c r="D1" s="747"/>
      <c r="E1" s="747"/>
      <c r="F1" s="747"/>
      <c r="G1" s="747"/>
      <c r="H1" s="747"/>
      <c r="I1" s="56"/>
      <c r="J1" s="56"/>
      <c r="K1" s="56"/>
      <c r="U1" s="19"/>
    </row>
    <row r="2" spans="1:21" ht="20.4" customHeight="1">
      <c r="A2" s="747" t="s">
        <v>746</v>
      </c>
      <c r="B2" s="747"/>
      <c r="C2" s="747"/>
      <c r="D2" s="747"/>
      <c r="E2" s="747"/>
      <c r="F2" s="747"/>
      <c r="G2" s="747"/>
      <c r="H2" s="747"/>
      <c r="I2" s="56"/>
      <c r="J2" s="56"/>
      <c r="K2" s="56"/>
      <c r="M2" s="45"/>
      <c r="N2" s="45"/>
      <c r="U2" s="235"/>
    </row>
    <row r="3" spans="1:14" ht="20.4" customHeight="1">
      <c r="A3" s="233" t="s">
        <v>784</v>
      </c>
      <c r="B3" s="233"/>
      <c r="C3" s="233"/>
      <c r="D3" s="233"/>
      <c r="E3" s="233"/>
      <c r="F3" s="233"/>
      <c r="G3" s="233"/>
      <c r="H3" s="233"/>
      <c r="I3" s="46"/>
      <c r="J3" s="46"/>
      <c r="K3" s="46"/>
      <c r="M3" s="45"/>
      <c r="N3" s="45"/>
    </row>
    <row r="4" spans="1:14" ht="20.4" customHeight="1">
      <c r="A4" s="748" t="s">
        <v>1137</v>
      </c>
      <c r="B4" s="748"/>
      <c r="C4" s="748"/>
      <c r="D4" s="748"/>
      <c r="E4" s="748"/>
      <c r="F4" s="748"/>
      <c r="G4" s="748"/>
      <c r="H4" s="748"/>
      <c r="I4" s="46"/>
      <c r="J4" s="46"/>
      <c r="K4" s="46"/>
      <c r="M4" s="45"/>
      <c r="N4" s="45"/>
    </row>
    <row r="5" spans="9:19" ht="20.4" customHeight="1">
      <c r="I5" s="46"/>
      <c r="J5" s="46"/>
      <c r="K5" s="46"/>
      <c r="M5" s="45"/>
      <c r="N5" s="45"/>
      <c r="S5" s="705" t="s">
        <v>590</v>
      </c>
    </row>
    <row r="6" spans="9:19" ht="20.4" customHeight="1">
      <c r="I6" s="46"/>
      <c r="J6" s="46"/>
      <c r="K6" s="46"/>
      <c r="M6" s="45"/>
      <c r="N6" s="45"/>
      <c r="S6" s="706" t="s">
        <v>591</v>
      </c>
    </row>
    <row r="7" spans="1:21" ht="30" customHeight="1">
      <c r="A7" s="754" t="s">
        <v>600</v>
      </c>
      <c r="B7" s="755"/>
      <c r="C7" s="757" t="s">
        <v>942</v>
      </c>
      <c r="D7" s="751" t="s">
        <v>613</v>
      </c>
      <c r="E7" s="751"/>
      <c r="F7" s="751"/>
      <c r="G7" s="751"/>
      <c r="H7" s="751"/>
      <c r="I7" s="751"/>
      <c r="J7" s="751"/>
      <c r="K7" s="752" t="s">
        <v>614</v>
      </c>
      <c r="L7" s="752"/>
      <c r="M7" s="752"/>
      <c r="N7" s="752"/>
      <c r="O7" s="752"/>
      <c r="P7" s="752"/>
      <c r="Q7" s="752"/>
      <c r="R7" s="752"/>
      <c r="S7" s="753"/>
      <c r="T7" s="18"/>
      <c r="U7" s="18"/>
    </row>
    <row r="8" spans="1:21" ht="84" customHeight="1">
      <c r="A8" s="729"/>
      <c r="B8" s="756"/>
      <c r="C8" s="758"/>
      <c r="D8" s="275" t="s">
        <v>760</v>
      </c>
      <c r="E8" s="275" t="s">
        <v>761</v>
      </c>
      <c r="F8" s="275" t="s">
        <v>762</v>
      </c>
      <c r="G8" s="275" t="s">
        <v>763</v>
      </c>
      <c r="H8" s="275" t="s">
        <v>764</v>
      </c>
      <c r="I8" s="275" t="s">
        <v>765</v>
      </c>
      <c r="J8" s="275" t="s">
        <v>766</v>
      </c>
      <c r="K8" s="275" t="s">
        <v>760</v>
      </c>
      <c r="L8" s="275" t="s">
        <v>767</v>
      </c>
      <c r="M8" s="275" t="s">
        <v>768</v>
      </c>
      <c r="N8" s="275" t="s">
        <v>769</v>
      </c>
      <c r="O8" s="275" t="s">
        <v>770</v>
      </c>
      <c r="P8" s="275" t="s">
        <v>771</v>
      </c>
      <c r="Q8" s="275" t="s">
        <v>772</v>
      </c>
      <c r="R8" s="275" t="s">
        <v>773</v>
      </c>
      <c r="S8" s="270" t="s">
        <v>774</v>
      </c>
      <c r="T8" s="18"/>
      <c r="U8" s="18"/>
    </row>
    <row r="9" spans="1:19" s="18" customFormat="1" ht="14.4" customHeight="1">
      <c r="A9" s="276"/>
      <c r="B9" s="739" t="s">
        <v>6</v>
      </c>
      <c r="C9" s="739"/>
      <c r="D9" s="739"/>
      <c r="E9" s="739"/>
      <c r="F9" s="739"/>
      <c r="G9" s="739"/>
      <c r="H9" s="739"/>
      <c r="I9" s="739"/>
      <c r="J9" s="739"/>
      <c r="K9" s="739"/>
      <c r="L9" s="739"/>
      <c r="M9" s="739"/>
      <c r="N9" s="739"/>
      <c r="O9" s="739"/>
      <c r="P9" s="739"/>
      <c r="Q9" s="739"/>
      <c r="R9" s="739"/>
      <c r="S9" s="739"/>
    </row>
    <row r="10" spans="1:19" s="18" customFormat="1" ht="14.4" customHeight="1">
      <c r="A10" s="51"/>
      <c r="B10" s="750" t="s">
        <v>227</v>
      </c>
      <c r="C10" s="750"/>
      <c r="D10" s="750"/>
      <c r="E10" s="750"/>
      <c r="F10" s="750"/>
      <c r="G10" s="750"/>
      <c r="H10" s="750"/>
      <c r="I10" s="750"/>
      <c r="J10" s="750"/>
      <c r="K10" s="750"/>
      <c r="L10" s="750"/>
      <c r="M10" s="750"/>
      <c r="N10" s="750"/>
      <c r="O10" s="750"/>
      <c r="P10" s="750"/>
      <c r="Q10" s="750"/>
      <c r="R10" s="750"/>
      <c r="S10" s="750"/>
    </row>
    <row r="11" spans="1:22" s="18" customFormat="1" ht="14.4" customHeight="1">
      <c r="A11" s="150">
        <v>2010</v>
      </c>
      <c r="B11" s="25" t="s">
        <v>6</v>
      </c>
      <c r="C11" s="311">
        <v>1282546</v>
      </c>
      <c r="D11" s="311">
        <v>783358</v>
      </c>
      <c r="E11" s="311">
        <v>205475</v>
      </c>
      <c r="F11" s="311">
        <v>84697</v>
      </c>
      <c r="G11" s="311">
        <v>116513</v>
      </c>
      <c r="H11" s="311">
        <v>79612</v>
      </c>
      <c r="I11" s="311">
        <v>94611</v>
      </c>
      <c r="J11" s="311">
        <v>202450</v>
      </c>
      <c r="K11" s="311">
        <v>499188</v>
      </c>
      <c r="L11" s="311">
        <v>74591</v>
      </c>
      <c r="M11" s="311">
        <v>88867</v>
      </c>
      <c r="N11" s="311">
        <v>35805</v>
      </c>
      <c r="O11" s="311">
        <v>55811</v>
      </c>
      <c r="P11" s="311">
        <v>41430</v>
      </c>
      <c r="Q11" s="311">
        <v>81386</v>
      </c>
      <c r="R11" s="311">
        <v>74411</v>
      </c>
      <c r="S11" s="180">
        <v>46887</v>
      </c>
      <c r="T11" s="51"/>
      <c r="U11" s="51"/>
      <c r="V11" s="51"/>
    </row>
    <row r="12" spans="1:22" s="18" customFormat="1" ht="14.4" customHeight="1">
      <c r="A12" s="150"/>
      <c r="B12" s="29" t="s">
        <v>756</v>
      </c>
      <c r="C12" s="312"/>
      <c r="D12" s="312"/>
      <c r="E12" s="312"/>
      <c r="F12" s="312"/>
      <c r="G12" s="312"/>
      <c r="H12" s="312"/>
      <c r="I12" s="312"/>
      <c r="J12" s="312"/>
      <c r="K12" s="312"/>
      <c r="L12" s="312"/>
      <c r="M12" s="312"/>
      <c r="N12" s="312"/>
      <c r="O12" s="312"/>
      <c r="P12" s="312"/>
      <c r="Q12" s="312"/>
      <c r="R12" s="312"/>
      <c r="S12" s="180"/>
      <c r="T12" s="51"/>
      <c r="U12" s="51"/>
      <c r="V12" s="51"/>
    </row>
    <row r="13" spans="1:22" s="18" customFormat="1" ht="14.4" customHeight="1">
      <c r="A13" s="150"/>
      <c r="B13" s="29" t="s">
        <v>551</v>
      </c>
      <c r="C13" s="312">
        <v>369301</v>
      </c>
      <c r="D13" s="312">
        <v>223869</v>
      </c>
      <c r="E13" s="312">
        <v>47933</v>
      </c>
      <c r="F13" s="312">
        <v>25076</v>
      </c>
      <c r="G13" s="312">
        <v>35397</v>
      </c>
      <c r="H13" s="312">
        <v>24787</v>
      </c>
      <c r="I13" s="312">
        <v>28420</v>
      </c>
      <c r="J13" s="312">
        <v>62256</v>
      </c>
      <c r="K13" s="312">
        <v>145432</v>
      </c>
      <c r="L13" s="312">
        <v>22567</v>
      </c>
      <c r="M13" s="312">
        <v>25656</v>
      </c>
      <c r="N13" s="312">
        <v>10894</v>
      </c>
      <c r="O13" s="312">
        <v>16428</v>
      </c>
      <c r="P13" s="312">
        <v>12876</v>
      </c>
      <c r="Q13" s="312">
        <v>23593</v>
      </c>
      <c r="R13" s="312">
        <v>20082</v>
      </c>
      <c r="S13" s="180">
        <v>13336</v>
      </c>
      <c r="T13" s="51"/>
      <c r="U13" s="51"/>
      <c r="V13" s="51"/>
    </row>
    <row r="14" spans="1:22" s="18" customFormat="1" ht="14.4" customHeight="1">
      <c r="A14" s="150"/>
      <c r="B14" s="222" t="s">
        <v>348</v>
      </c>
      <c r="C14" s="313"/>
      <c r="D14" s="313"/>
      <c r="E14" s="313"/>
      <c r="F14" s="313"/>
      <c r="G14" s="313"/>
      <c r="H14" s="313"/>
      <c r="I14" s="313"/>
      <c r="J14" s="313"/>
      <c r="K14" s="313"/>
      <c r="L14" s="313"/>
      <c r="M14" s="313"/>
      <c r="N14" s="313"/>
      <c r="O14" s="313"/>
      <c r="P14" s="313"/>
      <c r="Q14" s="313"/>
      <c r="R14" s="313"/>
      <c r="S14" s="175"/>
      <c r="T14" s="51"/>
      <c r="U14" s="51"/>
      <c r="V14" s="51"/>
    </row>
    <row r="15" spans="1:22" s="18" customFormat="1" ht="14.4" customHeight="1">
      <c r="A15" s="150"/>
      <c r="B15" s="31" t="s">
        <v>993</v>
      </c>
      <c r="C15" s="314">
        <v>98710</v>
      </c>
      <c r="D15" s="314">
        <v>61274</v>
      </c>
      <c r="E15" s="314">
        <v>13246</v>
      </c>
      <c r="F15" s="314">
        <v>6499</v>
      </c>
      <c r="G15" s="314">
        <v>10032</v>
      </c>
      <c r="H15" s="314">
        <v>6804</v>
      </c>
      <c r="I15" s="314">
        <v>7366</v>
      </c>
      <c r="J15" s="314">
        <v>17327</v>
      </c>
      <c r="K15" s="314">
        <v>37436</v>
      </c>
      <c r="L15" s="314">
        <v>5400</v>
      </c>
      <c r="M15" s="314">
        <v>6964</v>
      </c>
      <c r="N15" s="314">
        <v>2612</v>
      </c>
      <c r="O15" s="314">
        <v>4473</v>
      </c>
      <c r="P15" s="314">
        <v>3244</v>
      </c>
      <c r="Q15" s="314">
        <v>5933</v>
      </c>
      <c r="R15" s="314">
        <v>5422</v>
      </c>
      <c r="S15" s="175">
        <v>3388</v>
      </c>
      <c r="T15" s="51"/>
      <c r="U15" s="51"/>
      <c r="V15" s="51"/>
    </row>
    <row r="16" spans="1:22" s="18" customFormat="1" ht="14.4" customHeight="1">
      <c r="A16" s="150"/>
      <c r="B16" s="223" t="s">
        <v>511</v>
      </c>
      <c r="C16" s="313"/>
      <c r="D16" s="313"/>
      <c r="E16" s="313"/>
      <c r="F16" s="313"/>
      <c r="G16" s="313"/>
      <c r="H16" s="313"/>
      <c r="I16" s="313"/>
      <c r="J16" s="313"/>
      <c r="K16" s="313"/>
      <c r="L16" s="313"/>
      <c r="M16" s="313"/>
      <c r="N16" s="313"/>
      <c r="O16" s="313"/>
      <c r="P16" s="313"/>
      <c r="Q16" s="313"/>
      <c r="R16" s="313"/>
      <c r="S16" s="175"/>
      <c r="T16" s="51"/>
      <c r="U16" s="51"/>
      <c r="V16" s="51"/>
    </row>
    <row r="17" spans="1:22" s="34" customFormat="1" ht="14.4" customHeight="1">
      <c r="A17" s="150"/>
      <c r="B17" s="35" t="s">
        <v>191</v>
      </c>
      <c r="C17" s="314">
        <v>80482</v>
      </c>
      <c r="D17" s="314">
        <v>49833</v>
      </c>
      <c r="E17" s="314">
        <v>10084</v>
      </c>
      <c r="F17" s="314">
        <v>5563</v>
      </c>
      <c r="G17" s="314">
        <v>7874</v>
      </c>
      <c r="H17" s="314">
        <v>5386</v>
      </c>
      <c r="I17" s="314">
        <v>5918</v>
      </c>
      <c r="J17" s="314">
        <v>15008</v>
      </c>
      <c r="K17" s="314">
        <v>30649</v>
      </c>
      <c r="L17" s="314">
        <v>4750</v>
      </c>
      <c r="M17" s="314">
        <v>5604</v>
      </c>
      <c r="N17" s="314">
        <v>2102</v>
      </c>
      <c r="O17" s="314">
        <v>3215</v>
      </c>
      <c r="P17" s="314">
        <v>2620</v>
      </c>
      <c r="Q17" s="314">
        <v>5020</v>
      </c>
      <c r="R17" s="314">
        <v>4443</v>
      </c>
      <c r="S17" s="315">
        <v>2895</v>
      </c>
      <c r="T17" s="51"/>
      <c r="U17" s="51"/>
      <c r="V17" s="51"/>
    </row>
    <row r="18" spans="1:22" s="34" customFormat="1" ht="14.4" customHeight="1">
      <c r="A18" s="150"/>
      <c r="B18" s="35" t="s">
        <v>192</v>
      </c>
      <c r="C18" s="314">
        <v>46475</v>
      </c>
      <c r="D18" s="314">
        <v>28085</v>
      </c>
      <c r="E18" s="314">
        <v>5678</v>
      </c>
      <c r="F18" s="314">
        <v>3124</v>
      </c>
      <c r="G18" s="314">
        <v>4345</v>
      </c>
      <c r="H18" s="314">
        <v>2836</v>
      </c>
      <c r="I18" s="314">
        <v>3682</v>
      </c>
      <c r="J18" s="314">
        <v>8420</v>
      </c>
      <c r="K18" s="314">
        <v>18390</v>
      </c>
      <c r="L18" s="314">
        <v>2863</v>
      </c>
      <c r="M18" s="314">
        <v>3250</v>
      </c>
      <c r="N18" s="314">
        <v>1462</v>
      </c>
      <c r="O18" s="314">
        <v>1859</v>
      </c>
      <c r="P18" s="314">
        <v>1671</v>
      </c>
      <c r="Q18" s="314">
        <v>3143</v>
      </c>
      <c r="R18" s="314">
        <v>2446</v>
      </c>
      <c r="S18" s="315">
        <v>1696</v>
      </c>
      <c r="T18" s="51"/>
      <c r="U18" s="51"/>
      <c r="V18" s="51"/>
    </row>
    <row r="19" spans="1:22" s="34" customFormat="1" ht="14.4" customHeight="1">
      <c r="A19" s="150"/>
      <c r="B19" s="35" t="s">
        <v>193</v>
      </c>
      <c r="C19" s="314">
        <v>48982</v>
      </c>
      <c r="D19" s="314">
        <v>30036</v>
      </c>
      <c r="E19" s="314">
        <v>6232</v>
      </c>
      <c r="F19" s="314">
        <v>3377</v>
      </c>
      <c r="G19" s="314">
        <v>4746</v>
      </c>
      <c r="H19" s="314">
        <v>3315</v>
      </c>
      <c r="I19" s="314">
        <v>4149</v>
      </c>
      <c r="J19" s="314">
        <v>8217</v>
      </c>
      <c r="K19" s="314">
        <v>18946</v>
      </c>
      <c r="L19" s="314">
        <v>2942</v>
      </c>
      <c r="M19" s="314">
        <v>3135</v>
      </c>
      <c r="N19" s="314">
        <v>1507</v>
      </c>
      <c r="O19" s="314">
        <v>2182</v>
      </c>
      <c r="P19" s="314">
        <v>1741</v>
      </c>
      <c r="Q19" s="314">
        <v>3203</v>
      </c>
      <c r="R19" s="314">
        <v>2506</v>
      </c>
      <c r="S19" s="315">
        <v>1730</v>
      </c>
      <c r="T19" s="51"/>
      <c r="U19" s="51"/>
      <c r="V19" s="51"/>
    </row>
    <row r="20" spans="1:22" s="34" customFormat="1" ht="14.4" customHeight="1">
      <c r="A20" s="150"/>
      <c r="B20" s="35" t="s">
        <v>194</v>
      </c>
      <c r="C20" s="314">
        <v>42663</v>
      </c>
      <c r="D20" s="314">
        <v>25747</v>
      </c>
      <c r="E20" s="314">
        <v>5559</v>
      </c>
      <c r="F20" s="314">
        <v>3018</v>
      </c>
      <c r="G20" s="314">
        <v>3913</v>
      </c>
      <c r="H20" s="314">
        <v>3086</v>
      </c>
      <c r="I20" s="314">
        <v>3595</v>
      </c>
      <c r="J20" s="314">
        <v>6576</v>
      </c>
      <c r="K20" s="314">
        <v>16916</v>
      </c>
      <c r="L20" s="314">
        <v>2763</v>
      </c>
      <c r="M20" s="314">
        <v>2850</v>
      </c>
      <c r="N20" s="314">
        <v>1337</v>
      </c>
      <c r="O20" s="314">
        <v>2018</v>
      </c>
      <c r="P20" s="314">
        <v>1491</v>
      </c>
      <c r="Q20" s="314">
        <v>2653</v>
      </c>
      <c r="R20" s="314">
        <v>2186</v>
      </c>
      <c r="S20" s="315">
        <v>1618</v>
      </c>
      <c r="T20" s="51"/>
      <c r="U20" s="51"/>
      <c r="V20" s="51"/>
    </row>
    <row r="21" spans="1:22" s="34" customFormat="1" ht="14.4" customHeight="1">
      <c r="A21" s="150"/>
      <c r="B21" s="35" t="s">
        <v>196</v>
      </c>
      <c r="C21" s="314">
        <v>31518</v>
      </c>
      <c r="D21" s="314">
        <v>17883</v>
      </c>
      <c r="E21" s="314">
        <v>4293</v>
      </c>
      <c r="F21" s="314">
        <v>2172</v>
      </c>
      <c r="G21" s="314">
        <v>2842</v>
      </c>
      <c r="H21" s="314">
        <v>2093</v>
      </c>
      <c r="I21" s="314">
        <v>2340</v>
      </c>
      <c r="J21" s="314">
        <v>4143</v>
      </c>
      <c r="K21" s="314">
        <v>13635</v>
      </c>
      <c r="L21" s="314">
        <v>2219</v>
      </c>
      <c r="M21" s="314">
        <v>2308</v>
      </c>
      <c r="N21" s="314">
        <v>1069</v>
      </c>
      <c r="O21" s="314">
        <v>1601</v>
      </c>
      <c r="P21" s="314">
        <v>1267</v>
      </c>
      <c r="Q21" s="314">
        <v>2200</v>
      </c>
      <c r="R21" s="314">
        <v>1755</v>
      </c>
      <c r="S21" s="315">
        <v>1216</v>
      </c>
      <c r="T21" s="51"/>
      <c r="U21" s="51"/>
      <c r="V21" s="51"/>
    </row>
    <row r="22" spans="1:22" s="34" customFormat="1" ht="14.4" customHeight="1">
      <c r="A22" s="150"/>
      <c r="B22" s="31" t="s">
        <v>593</v>
      </c>
      <c r="C22" s="314">
        <v>20471</v>
      </c>
      <c r="D22" s="314">
        <v>11011</v>
      </c>
      <c r="E22" s="314">
        <v>2841</v>
      </c>
      <c r="F22" s="314">
        <v>1323</v>
      </c>
      <c r="G22" s="314">
        <v>1645</v>
      </c>
      <c r="H22" s="314">
        <v>1267</v>
      </c>
      <c r="I22" s="314">
        <v>1370</v>
      </c>
      <c r="J22" s="314">
        <v>2565</v>
      </c>
      <c r="K22" s="314">
        <v>9460</v>
      </c>
      <c r="L22" s="314">
        <v>1630</v>
      </c>
      <c r="M22" s="314">
        <v>1545</v>
      </c>
      <c r="N22" s="314">
        <v>805</v>
      </c>
      <c r="O22" s="314">
        <v>1080</v>
      </c>
      <c r="P22" s="314">
        <v>842</v>
      </c>
      <c r="Q22" s="314">
        <v>1441</v>
      </c>
      <c r="R22" s="314">
        <v>1324</v>
      </c>
      <c r="S22" s="315">
        <v>793</v>
      </c>
      <c r="T22" s="51"/>
      <c r="U22" s="51"/>
      <c r="V22" s="51"/>
    </row>
    <row r="23" spans="1:22" s="34" customFormat="1" ht="14.4" customHeight="1">
      <c r="A23" s="150"/>
      <c r="B23" s="223" t="s">
        <v>338</v>
      </c>
      <c r="C23" s="313"/>
      <c r="D23" s="313"/>
      <c r="E23" s="313"/>
      <c r="F23" s="313"/>
      <c r="G23" s="313"/>
      <c r="H23" s="313"/>
      <c r="I23" s="313"/>
      <c r="J23" s="313"/>
      <c r="K23" s="313"/>
      <c r="L23" s="313"/>
      <c r="M23" s="313"/>
      <c r="N23" s="313"/>
      <c r="O23" s="313"/>
      <c r="P23" s="313"/>
      <c r="Q23" s="313"/>
      <c r="R23" s="313"/>
      <c r="S23" s="317"/>
      <c r="T23" s="51"/>
      <c r="U23" s="51"/>
      <c r="V23" s="51"/>
    </row>
    <row r="24" spans="1:22" s="34" customFormat="1" ht="14.4" customHeight="1">
      <c r="A24" s="150">
        <v>2013</v>
      </c>
      <c r="B24" s="25" t="s">
        <v>6</v>
      </c>
      <c r="C24" s="311">
        <v>1268239</v>
      </c>
      <c r="D24" s="311">
        <v>776556</v>
      </c>
      <c r="E24" s="311">
        <v>207588</v>
      </c>
      <c r="F24" s="311">
        <v>83392</v>
      </c>
      <c r="G24" s="311">
        <v>114418</v>
      </c>
      <c r="H24" s="311">
        <v>78072</v>
      </c>
      <c r="I24" s="311">
        <v>93216</v>
      </c>
      <c r="J24" s="311">
        <v>199870</v>
      </c>
      <c r="K24" s="311">
        <v>491683</v>
      </c>
      <c r="L24" s="311">
        <v>73591</v>
      </c>
      <c r="M24" s="311">
        <v>87987</v>
      </c>
      <c r="N24" s="311">
        <v>34943</v>
      </c>
      <c r="O24" s="311">
        <v>54656</v>
      </c>
      <c r="P24" s="311">
        <v>40611</v>
      </c>
      <c r="Q24" s="311">
        <v>80069</v>
      </c>
      <c r="R24" s="311">
        <v>73505</v>
      </c>
      <c r="S24" s="316">
        <v>46321</v>
      </c>
      <c r="T24" s="51"/>
      <c r="U24" s="51"/>
      <c r="V24" s="51"/>
    </row>
    <row r="25" spans="1:22" s="34" customFormat="1" ht="14.4" customHeight="1">
      <c r="A25" s="150"/>
      <c r="B25" s="29" t="s">
        <v>756</v>
      </c>
      <c r="C25" s="313"/>
      <c r="D25" s="313"/>
      <c r="E25" s="313"/>
      <c r="F25" s="313"/>
      <c r="G25" s="313"/>
      <c r="H25" s="313"/>
      <c r="I25" s="313"/>
      <c r="J25" s="313"/>
      <c r="K25" s="313"/>
      <c r="L25" s="313"/>
      <c r="M25" s="313"/>
      <c r="N25" s="313"/>
      <c r="O25" s="313"/>
      <c r="P25" s="313"/>
      <c r="Q25" s="313"/>
      <c r="R25" s="313"/>
      <c r="S25" s="315"/>
      <c r="T25" s="51"/>
      <c r="U25" s="51"/>
      <c r="V25" s="51"/>
    </row>
    <row r="26" spans="1:22" s="34" customFormat="1" ht="14.4" customHeight="1">
      <c r="A26" s="150"/>
      <c r="B26" s="29" t="s">
        <v>551</v>
      </c>
      <c r="C26" s="312">
        <v>393023</v>
      </c>
      <c r="D26" s="312">
        <v>240205</v>
      </c>
      <c r="E26" s="312">
        <v>52045</v>
      </c>
      <c r="F26" s="312">
        <v>26456</v>
      </c>
      <c r="G26" s="312">
        <v>38188</v>
      </c>
      <c r="H26" s="312">
        <v>26728</v>
      </c>
      <c r="I26" s="312">
        <v>30210</v>
      </c>
      <c r="J26" s="312">
        <v>66578</v>
      </c>
      <c r="K26" s="312">
        <v>152818</v>
      </c>
      <c r="L26" s="312">
        <v>23568</v>
      </c>
      <c r="M26" s="312">
        <v>27181</v>
      </c>
      <c r="N26" s="312">
        <v>11267</v>
      </c>
      <c r="O26" s="312">
        <v>17111</v>
      </c>
      <c r="P26" s="312">
        <v>13401</v>
      </c>
      <c r="Q26" s="312">
        <v>24825</v>
      </c>
      <c r="R26" s="312">
        <v>21456</v>
      </c>
      <c r="S26" s="316">
        <v>14009</v>
      </c>
      <c r="T26" s="51"/>
      <c r="U26" s="51"/>
      <c r="V26" s="51"/>
    </row>
    <row r="27" spans="1:22" s="34" customFormat="1" ht="14.4" customHeight="1">
      <c r="A27" s="150"/>
      <c r="B27" s="222" t="s">
        <v>348</v>
      </c>
      <c r="C27" s="313"/>
      <c r="D27" s="313"/>
      <c r="E27" s="313"/>
      <c r="F27" s="313"/>
      <c r="G27" s="313"/>
      <c r="H27" s="313"/>
      <c r="I27" s="313"/>
      <c r="J27" s="313"/>
      <c r="K27" s="313"/>
      <c r="L27" s="313"/>
      <c r="M27" s="313"/>
      <c r="N27" s="313"/>
      <c r="O27" s="313"/>
      <c r="P27" s="313"/>
      <c r="Q27" s="313"/>
      <c r="R27" s="313"/>
      <c r="S27" s="315"/>
      <c r="T27" s="51"/>
      <c r="U27" s="51"/>
      <c r="V27" s="51"/>
    </row>
    <row r="28" spans="1:22" s="34" customFormat="1" ht="14.4" customHeight="1">
      <c r="A28" s="150"/>
      <c r="B28" s="31" t="s">
        <v>993</v>
      </c>
      <c r="C28" s="314">
        <v>99635</v>
      </c>
      <c r="D28" s="314">
        <v>61845</v>
      </c>
      <c r="E28" s="314">
        <v>14235</v>
      </c>
      <c r="F28" s="314">
        <v>6427</v>
      </c>
      <c r="G28" s="314">
        <v>10185</v>
      </c>
      <c r="H28" s="314">
        <v>7110</v>
      </c>
      <c r="I28" s="314">
        <v>7441</v>
      </c>
      <c r="J28" s="314">
        <v>16447</v>
      </c>
      <c r="K28" s="314">
        <v>37790</v>
      </c>
      <c r="L28" s="314">
        <v>5592</v>
      </c>
      <c r="M28" s="314">
        <v>6899</v>
      </c>
      <c r="N28" s="314">
        <v>2703</v>
      </c>
      <c r="O28" s="314">
        <v>4392</v>
      </c>
      <c r="P28" s="314">
        <v>3284</v>
      </c>
      <c r="Q28" s="314">
        <v>5914</v>
      </c>
      <c r="R28" s="314">
        <v>5651</v>
      </c>
      <c r="S28" s="315">
        <v>3355</v>
      </c>
      <c r="T28" s="51"/>
      <c r="U28" s="51"/>
      <c r="V28" s="51"/>
    </row>
    <row r="29" spans="1:22" s="34" customFormat="1" ht="14.4" customHeight="1">
      <c r="A29" s="150"/>
      <c r="B29" s="223" t="s">
        <v>511</v>
      </c>
      <c r="C29" s="314"/>
      <c r="D29" s="314"/>
      <c r="E29" s="314"/>
      <c r="F29" s="314"/>
      <c r="G29" s="314"/>
      <c r="H29" s="314"/>
      <c r="I29" s="314"/>
      <c r="J29" s="314"/>
      <c r="K29" s="314"/>
      <c r="L29" s="314"/>
      <c r="M29" s="314"/>
      <c r="N29" s="314"/>
      <c r="O29" s="314"/>
      <c r="P29" s="314"/>
      <c r="Q29" s="314"/>
      <c r="R29" s="314"/>
      <c r="S29" s="315"/>
      <c r="T29" s="51"/>
      <c r="U29" s="51"/>
      <c r="V29" s="51"/>
    </row>
    <row r="30" spans="1:22" s="34" customFormat="1" ht="14.4" customHeight="1">
      <c r="A30" s="150"/>
      <c r="B30" s="35" t="s">
        <v>191</v>
      </c>
      <c r="C30" s="314">
        <v>89362</v>
      </c>
      <c r="D30" s="314">
        <v>55343</v>
      </c>
      <c r="E30" s="314">
        <v>11904</v>
      </c>
      <c r="F30" s="314">
        <v>6030</v>
      </c>
      <c r="G30" s="314">
        <v>8910</v>
      </c>
      <c r="H30" s="314">
        <v>5887</v>
      </c>
      <c r="I30" s="314">
        <v>6645</v>
      </c>
      <c r="J30" s="314">
        <v>15967</v>
      </c>
      <c r="K30" s="314">
        <v>34019</v>
      </c>
      <c r="L30" s="314">
        <v>5009</v>
      </c>
      <c r="M30" s="314">
        <v>6410</v>
      </c>
      <c r="N30" s="314">
        <v>2362</v>
      </c>
      <c r="O30" s="314">
        <v>3831</v>
      </c>
      <c r="P30" s="314">
        <v>2865</v>
      </c>
      <c r="Q30" s="314">
        <v>5521</v>
      </c>
      <c r="R30" s="314">
        <v>4872</v>
      </c>
      <c r="S30" s="315">
        <v>3149</v>
      </c>
      <c r="T30" s="51"/>
      <c r="U30" s="51"/>
      <c r="V30" s="51"/>
    </row>
    <row r="31" spans="1:22" s="34" customFormat="1" ht="14.4" customHeight="1">
      <c r="A31" s="150"/>
      <c r="B31" s="35" t="s">
        <v>192</v>
      </c>
      <c r="C31" s="314">
        <v>62909</v>
      </c>
      <c r="D31" s="314">
        <v>38748</v>
      </c>
      <c r="E31" s="314">
        <v>7734</v>
      </c>
      <c r="F31" s="314">
        <v>4329</v>
      </c>
      <c r="G31" s="314">
        <v>6065</v>
      </c>
      <c r="H31" s="314">
        <v>4186</v>
      </c>
      <c r="I31" s="314">
        <v>4675</v>
      </c>
      <c r="J31" s="314">
        <v>11759</v>
      </c>
      <c r="K31" s="314">
        <v>24161</v>
      </c>
      <c r="L31" s="314">
        <v>3833</v>
      </c>
      <c r="M31" s="314">
        <v>4356</v>
      </c>
      <c r="N31" s="314">
        <v>1719</v>
      </c>
      <c r="O31" s="314">
        <v>2335</v>
      </c>
      <c r="P31" s="314">
        <v>2139</v>
      </c>
      <c r="Q31" s="314">
        <v>4028</v>
      </c>
      <c r="R31" s="314">
        <v>3437</v>
      </c>
      <c r="S31" s="315">
        <v>2314</v>
      </c>
      <c r="T31" s="51"/>
      <c r="U31" s="51"/>
      <c r="V31" s="51"/>
    </row>
    <row r="32" spans="1:22" s="34" customFormat="1" ht="14.4" customHeight="1">
      <c r="A32" s="150"/>
      <c r="B32" s="35" t="s">
        <v>193</v>
      </c>
      <c r="C32" s="314">
        <v>42633</v>
      </c>
      <c r="D32" s="314">
        <v>25855</v>
      </c>
      <c r="E32" s="314">
        <v>5281</v>
      </c>
      <c r="F32" s="314">
        <v>2887</v>
      </c>
      <c r="G32" s="314">
        <v>4096</v>
      </c>
      <c r="H32" s="314">
        <v>2656</v>
      </c>
      <c r="I32" s="314">
        <v>3515</v>
      </c>
      <c r="J32" s="314">
        <v>7420</v>
      </c>
      <c r="K32" s="314">
        <v>16778</v>
      </c>
      <c r="L32" s="314">
        <v>2536</v>
      </c>
      <c r="M32" s="314">
        <v>2817</v>
      </c>
      <c r="N32" s="314">
        <v>1325</v>
      </c>
      <c r="O32" s="314">
        <v>1892</v>
      </c>
      <c r="P32" s="314">
        <v>1527</v>
      </c>
      <c r="Q32" s="314">
        <v>2920</v>
      </c>
      <c r="R32" s="314">
        <v>2235</v>
      </c>
      <c r="S32" s="315">
        <v>1526</v>
      </c>
      <c r="T32" s="51"/>
      <c r="U32" s="51"/>
      <c r="V32" s="51"/>
    </row>
    <row r="33" spans="1:22" s="34" customFormat="1" ht="14.4" customHeight="1">
      <c r="A33" s="150"/>
      <c r="B33" s="35" t="s">
        <v>194</v>
      </c>
      <c r="C33" s="314">
        <v>41785</v>
      </c>
      <c r="D33" s="314">
        <v>25613</v>
      </c>
      <c r="E33" s="314">
        <v>5332</v>
      </c>
      <c r="F33" s="314">
        <v>2929</v>
      </c>
      <c r="G33" s="314">
        <v>3920</v>
      </c>
      <c r="H33" s="314">
        <v>2923</v>
      </c>
      <c r="I33" s="314">
        <v>3562</v>
      </c>
      <c r="J33" s="314">
        <v>6947</v>
      </c>
      <c r="K33" s="314">
        <v>16172</v>
      </c>
      <c r="L33" s="314">
        <v>2588</v>
      </c>
      <c r="M33" s="314">
        <v>2703</v>
      </c>
      <c r="N33" s="314">
        <v>1244</v>
      </c>
      <c r="O33" s="314">
        <v>1882</v>
      </c>
      <c r="P33" s="314">
        <v>1454</v>
      </c>
      <c r="Q33" s="314">
        <v>2623</v>
      </c>
      <c r="R33" s="314">
        <v>2124</v>
      </c>
      <c r="S33" s="315">
        <v>1554</v>
      </c>
      <c r="T33" s="51"/>
      <c r="U33" s="51"/>
      <c r="V33" s="51"/>
    </row>
    <row r="34" spans="1:22" s="34" customFormat="1" ht="14.4" customHeight="1">
      <c r="A34" s="150"/>
      <c r="B34" s="35" t="s">
        <v>196</v>
      </c>
      <c r="C34" s="313">
        <v>32366</v>
      </c>
      <c r="D34" s="313">
        <v>19321</v>
      </c>
      <c r="E34" s="313">
        <v>4281</v>
      </c>
      <c r="F34" s="313">
        <v>2274</v>
      </c>
      <c r="G34" s="313">
        <v>2969</v>
      </c>
      <c r="H34" s="313">
        <v>2375</v>
      </c>
      <c r="I34" s="313">
        <v>2641</v>
      </c>
      <c r="J34" s="313">
        <v>4781</v>
      </c>
      <c r="K34" s="313">
        <v>13045</v>
      </c>
      <c r="L34" s="313">
        <v>2177</v>
      </c>
      <c r="M34" s="313">
        <v>2217</v>
      </c>
      <c r="N34" s="313">
        <v>1013</v>
      </c>
      <c r="O34" s="313">
        <v>1559</v>
      </c>
      <c r="P34" s="313">
        <v>1160</v>
      </c>
      <c r="Q34" s="313">
        <v>2086</v>
      </c>
      <c r="R34" s="313">
        <v>1665</v>
      </c>
      <c r="S34" s="315">
        <v>1168</v>
      </c>
      <c r="T34" s="51"/>
      <c r="U34" s="51"/>
      <c r="V34" s="51"/>
    </row>
    <row r="35" spans="1:22" s="34" customFormat="1" ht="14.4" customHeight="1">
      <c r="A35" s="150"/>
      <c r="B35" s="31" t="s">
        <v>593</v>
      </c>
      <c r="C35" s="314">
        <v>24333</v>
      </c>
      <c r="D35" s="314">
        <v>13480</v>
      </c>
      <c r="E35" s="314">
        <v>3278</v>
      </c>
      <c r="F35" s="314">
        <v>1580</v>
      </c>
      <c r="G35" s="314">
        <v>2043</v>
      </c>
      <c r="H35" s="314">
        <v>1591</v>
      </c>
      <c r="I35" s="314">
        <v>1731</v>
      </c>
      <c r="J35" s="314">
        <v>3257</v>
      </c>
      <c r="K35" s="314">
        <v>10853</v>
      </c>
      <c r="L35" s="314">
        <v>1833</v>
      </c>
      <c r="M35" s="314">
        <v>1779</v>
      </c>
      <c r="N35" s="314">
        <v>901</v>
      </c>
      <c r="O35" s="314">
        <v>1220</v>
      </c>
      <c r="P35" s="314">
        <v>972</v>
      </c>
      <c r="Q35" s="314">
        <v>1733</v>
      </c>
      <c r="R35" s="314">
        <v>1472</v>
      </c>
      <c r="S35" s="315">
        <v>943</v>
      </c>
      <c r="T35" s="51"/>
      <c r="U35" s="51"/>
      <c r="V35" s="51"/>
    </row>
    <row r="36" spans="1:22" s="34" customFormat="1" ht="14.4" customHeight="1">
      <c r="A36" s="150"/>
      <c r="B36" s="223" t="s">
        <v>338</v>
      </c>
      <c r="C36" s="313"/>
      <c r="D36" s="313"/>
      <c r="E36" s="313"/>
      <c r="F36" s="313"/>
      <c r="G36" s="313"/>
      <c r="H36" s="313"/>
      <c r="I36" s="313"/>
      <c r="J36" s="313"/>
      <c r="K36" s="313"/>
      <c r="L36" s="313"/>
      <c r="M36" s="313"/>
      <c r="N36" s="313"/>
      <c r="O36" s="313"/>
      <c r="P36" s="313"/>
      <c r="Q36" s="313"/>
      <c r="R36" s="313"/>
      <c r="S36" s="317"/>
      <c r="T36" s="51"/>
      <c r="U36" s="51"/>
      <c r="V36" s="51"/>
    </row>
    <row r="37" spans="1:22" s="34" customFormat="1" ht="14.4" customHeight="1">
      <c r="A37" s="150">
        <v>2015</v>
      </c>
      <c r="B37" s="25" t="s">
        <v>6</v>
      </c>
      <c r="C37" s="311">
        <v>1257179</v>
      </c>
      <c r="D37" s="311">
        <v>770396</v>
      </c>
      <c r="E37" s="311">
        <v>208526</v>
      </c>
      <c r="F37" s="311">
        <v>82336</v>
      </c>
      <c r="G37" s="311">
        <v>112417</v>
      </c>
      <c r="H37" s="311">
        <v>77039</v>
      </c>
      <c r="I37" s="311">
        <v>92032</v>
      </c>
      <c r="J37" s="311">
        <v>198046</v>
      </c>
      <c r="K37" s="311">
        <v>486783</v>
      </c>
      <c r="L37" s="311">
        <v>73068</v>
      </c>
      <c r="M37" s="311">
        <v>87141</v>
      </c>
      <c r="N37" s="311">
        <v>34449</v>
      </c>
      <c r="O37" s="311">
        <v>53821</v>
      </c>
      <c r="P37" s="311">
        <v>40081</v>
      </c>
      <c r="Q37" s="311">
        <v>79266</v>
      </c>
      <c r="R37" s="311">
        <v>73036</v>
      </c>
      <c r="S37" s="316">
        <v>45921</v>
      </c>
      <c r="T37" s="51"/>
      <c r="U37" s="51"/>
      <c r="V37" s="51"/>
    </row>
    <row r="38" spans="1:22" s="34" customFormat="1" ht="14.4" customHeight="1">
      <c r="A38" s="150"/>
      <c r="B38" s="222" t="s">
        <v>756</v>
      </c>
      <c r="C38" s="312"/>
      <c r="D38" s="312"/>
      <c r="E38" s="312"/>
      <c r="F38" s="312"/>
      <c r="G38" s="312"/>
      <c r="H38" s="312"/>
      <c r="I38" s="312"/>
      <c r="J38" s="312"/>
      <c r="K38" s="312"/>
      <c r="L38" s="312"/>
      <c r="M38" s="312"/>
      <c r="N38" s="312"/>
      <c r="O38" s="312"/>
      <c r="P38" s="312"/>
      <c r="Q38" s="312"/>
      <c r="R38" s="312"/>
      <c r="S38" s="316"/>
      <c r="T38" s="51"/>
      <c r="U38" s="51"/>
      <c r="V38" s="51"/>
    </row>
    <row r="39" spans="1:22" s="34" customFormat="1" ht="14.4" customHeight="1">
      <c r="A39" s="150"/>
      <c r="B39" s="29" t="s">
        <v>551</v>
      </c>
      <c r="C39" s="312">
        <v>405526</v>
      </c>
      <c r="D39" s="312">
        <v>248901</v>
      </c>
      <c r="E39" s="312">
        <v>54920</v>
      </c>
      <c r="F39" s="312">
        <v>27251</v>
      </c>
      <c r="G39" s="312">
        <v>39547</v>
      </c>
      <c r="H39" s="312">
        <v>27632</v>
      </c>
      <c r="I39" s="312">
        <v>31179</v>
      </c>
      <c r="J39" s="312">
        <v>68372</v>
      </c>
      <c r="K39" s="312">
        <v>156625</v>
      </c>
      <c r="L39" s="312">
        <v>24133</v>
      </c>
      <c r="M39" s="312">
        <v>27712</v>
      </c>
      <c r="N39" s="312">
        <v>11474</v>
      </c>
      <c r="O39" s="312">
        <v>17379</v>
      </c>
      <c r="P39" s="312">
        <v>13679</v>
      </c>
      <c r="Q39" s="312">
        <v>25537</v>
      </c>
      <c r="R39" s="312">
        <v>22319</v>
      </c>
      <c r="S39" s="316">
        <v>14392</v>
      </c>
      <c r="T39" s="51"/>
      <c r="U39" s="51"/>
      <c r="V39" s="51"/>
    </row>
    <row r="40" spans="1:22" s="34" customFormat="1" ht="14.4" customHeight="1">
      <c r="A40" s="150"/>
      <c r="B40" s="222" t="s">
        <v>348</v>
      </c>
      <c r="C40" s="313"/>
      <c r="D40" s="313"/>
      <c r="E40" s="313"/>
      <c r="F40" s="313"/>
      <c r="G40" s="313"/>
      <c r="H40" s="313"/>
      <c r="I40" s="313"/>
      <c r="J40" s="313"/>
      <c r="K40" s="313"/>
      <c r="L40" s="313"/>
      <c r="M40" s="313"/>
      <c r="N40" s="313"/>
      <c r="O40" s="313"/>
      <c r="P40" s="313"/>
      <c r="Q40" s="313"/>
      <c r="R40" s="313"/>
      <c r="S40" s="315"/>
      <c r="T40" s="51"/>
      <c r="U40" s="51"/>
      <c r="V40" s="51"/>
    </row>
    <row r="41" spans="1:22" s="34" customFormat="1" ht="14.4" customHeight="1">
      <c r="A41" s="150"/>
      <c r="B41" s="31" t="s">
        <v>993</v>
      </c>
      <c r="C41" s="314">
        <v>96393</v>
      </c>
      <c r="D41" s="314">
        <v>59821</v>
      </c>
      <c r="E41" s="314">
        <v>14691</v>
      </c>
      <c r="F41" s="314">
        <v>6322</v>
      </c>
      <c r="G41" s="314">
        <v>9803</v>
      </c>
      <c r="H41" s="314">
        <v>6680</v>
      </c>
      <c r="I41" s="314">
        <v>7259</v>
      </c>
      <c r="J41" s="314">
        <v>15066</v>
      </c>
      <c r="K41" s="314">
        <v>36572</v>
      </c>
      <c r="L41" s="314">
        <v>5511</v>
      </c>
      <c r="M41" s="314">
        <v>6502</v>
      </c>
      <c r="N41" s="314">
        <v>2586</v>
      </c>
      <c r="O41" s="314">
        <v>4043</v>
      </c>
      <c r="P41" s="314">
        <v>3150</v>
      </c>
      <c r="Q41" s="314">
        <v>5815</v>
      </c>
      <c r="R41" s="314">
        <v>5639</v>
      </c>
      <c r="S41" s="315">
        <v>3326</v>
      </c>
      <c r="T41" s="51"/>
      <c r="U41" s="51"/>
      <c r="V41" s="51"/>
    </row>
    <row r="42" spans="1:22" s="34" customFormat="1" ht="14.4" customHeight="1">
      <c r="A42" s="150"/>
      <c r="B42" s="223" t="s">
        <v>511</v>
      </c>
      <c r="C42" s="313"/>
      <c r="D42" s="313"/>
      <c r="E42" s="313"/>
      <c r="F42" s="313"/>
      <c r="G42" s="313"/>
      <c r="H42" s="313"/>
      <c r="I42" s="313"/>
      <c r="J42" s="313"/>
      <c r="K42" s="313"/>
      <c r="L42" s="313"/>
      <c r="M42" s="313"/>
      <c r="N42" s="313"/>
      <c r="O42" s="313"/>
      <c r="P42" s="313"/>
      <c r="Q42" s="313"/>
      <c r="R42" s="313"/>
      <c r="S42" s="315"/>
      <c r="T42" s="51"/>
      <c r="U42" s="51"/>
      <c r="V42" s="51"/>
    </row>
    <row r="43" spans="1:22" s="34" customFormat="1" ht="14.4" customHeight="1">
      <c r="A43" s="150"/>
      <c r="B43" s="35" t="s">
        <v>191</v>
      </c>
      <c r="C43" s="314">
        <v>93312</v>
      </c>
      <c r="D43" s="314">
        <v>57801</v>
      </c>
      <c r="E43" s="314">
        <v>12708</v>
      </c>
      <c r="F43" s="314">
        <v>6105</v>
      </c>
      <c r="G43" s="314">
        <v>9431</v>
      </c>
      <c r="H43" s="314">
        <v>6432</v>
      </c>
      <c r="I43" s="314">
        <v>6962</v>
      </c>
      <c r="J43" s="314">
        <v>16163</v>
      </c>
      <c r="K43" s="314">
        <v>35511</v>
      </c>
      <c r="L43" s="314">
        <v>5121</v>
      </c>
      <c r="M43" s="314">
        <v>6591</v>
      </c>
      <c r="N43" s="314">
        <v>2501</v>
      </c>
      <c r="O43" s="314">
        <v>4177</v>
      </c>
      <c r="P43" s="314">
        <v>3096</v>
      </c>
      <c r="Q43" s="314">
        <v>5625</v>
      </c>
      <c r="R43" s="314">
        <v>5146</v>
      </c>
      <c r="S43" s="315">
        <v>3254</v>
      </c>
      <c r="T43" s="51"/>
      <c r="U43" s="51"/>
      <c r="V43" s="51"/>
    </row>
    <row r="44" spans="1:22" s="34" customFormat="1" ht="14.4" customHeight="1">
      <c r="A44" s="150"/>
      <c r="B44" s="35" t="s">
        <v>192</v>
      </c>
      <c r="C44" s="314">
        <v>74210</v>
      </c>
      <c r="D44" s="314">
        <v>45959</v>
      </c>
      <c r="E44" s="314">
        <v>9382</v>
      </c>
      <c r="F44" s="314">
        <v>5156</v>
      </c>
      <c r="G44" s="314">
        <v>7268</v>
      </c>
      <c r="H44" s="314">
        <v>4954</v>
      </c>
      <c r="I44" s="314">
        <v>5437</v>
      </c>
      <c r="J44" s="314">
        <v>13762</v>
      </c>
      <c r="K44" s="314">
        <v>28251</v>
      </c>
      <c r="L44" s="314">
        <v>4380</v>
      </c>
      <c r="M44" s="314">
        <v>5178</v>
      </c>
      <c r="N44" s="314">
        <v>1921</v>
      </c>
      <c r="O44" s="314">
        <v>2944</v>
      </c>
      <c r="P44" s="314">
        <v>2417</v>
      </c>
      <c r="Q44" s="314">
        <v>4628</v>
      </c>
      <c r="R44" s="314">
        <v>4094</v>
      </c>
      <c r="S44" s="315">
        <v>2689</v>
      </c>
      <c r="T44" s="51"/>
      <c r="U44" s="51"/>
      <c r="V44" s="51"/>
    </row>
    <row r="45" spans="1:22" s="34" customFormat="1" ht="14.4" customHeight="1">
      <c r="A45" s="150"/>
      <c r="B45" s="35" t="s">
        <v>193</v>
      </c>
      <c r="C45" s="314">
        <v>41503</v>
      </c>
      <c r="D45" s="314">
        <v>25119</v>
      </c>
      <c r="E45" s="314">
        <v>5082</v>
      </c>
      <c r="F45" s="314">
        <v>2797</v>
      </c>
      <c r="G45" s="314">
        <v>3848</v>
      </c>
      <c r="H45" s="314">
        <v>2536</v>
      </c>
      <c r="I45" s="314">
        <v>3300</v>
      </c>
      <c r="J45" s="314">
        <v>7556</v>
      </c>
      <c r="K45" s="314">
        <v>16384</v>
      </c>
      <c r="L45" s="314">
        <v>2575</v>
      </c>
      <c r="M45" s="314">
        <v>2864</v>
      </c>
      <c r="N45" s="314">
        <v>1277</v>
      </c>
      <c r="O45" s="314">
        <v>1656</v>
      </c>
      <c r="P45" s="314">
        <v>1483</v>
      </c>
      <c r="Q45" s="314">
        <v>2815</v>
      </c>
      <c r="R45" s="314">
        <v>2174</v>
      </c>
      <c r="S45" s="315">
        <v>1540</v>
      </c>
      <c r="T45" s="51"/>
      <c r="U45" s="51"/>
      <c r="V45" s="51"/>
    </row>
    <row r="46" spans="1:22" s="34" customFormat="1" ht="14.4" customHeight="1">
      <c r="A46" s="150"/>
      <c r="B46" s="35" t="s">
        <v>194</v>
      </c>
      <c r="C46" s="314">
        <v>41171</v>
      </c>
      <c r="D46" s="314">
        <v>25426</v>
      </c>
      <c r="E46" s="314">
        <v>5251</v>
      </c>
      <c r="F46" s="314">
        <v>2817</v>
      </c>
      <c r="G46" s="314">
        <v>3965</v>
      </c>
      <c r="H46" s="314">
        <v>2823</v>
      </c>
      <c r="I46" s="314">
        <v>3508</v>
      </c>
      <c r="J46" s="314">
        <v>7062</v>
      </c>
      <c r="K46" s="314">
        <v>15745</v>
      </c>
      <c r="L46" s="314">
        <v>2461</v>
      </c>
      <c r="M46" s="314">
        <v>2608</v>
      </c>
      <c r="N46" s="314">
        <v>1269</v>
      </c>
      <c r="O46" s="314">
        <v>1806</v>
      </c>
      <c r="P46" s="314">
        <v>1404</v>
      </c>
      <c r="Q46" s="314">
        <v>2683</v>
      </c>
      <c r="R46" s="314">
        <v>2093</v>
      </c>
      <c r="S46" s="315">
        <v>1421</v>
      </c>
      <c r="T46" s="51"/>
      <c r="U46" s="51"/>
      <c r="V46" s="51"/>
    </row>
    <row r="47" spans="1:22" s="34" customFormat="1" ht="14.4" customHeight="1">
      <c r="A47" s="150"/>
      <c r="B47" s="35" t="s">
        <v>196</v>
      </c>
      <c r="C47" s="314">
        <v>31942</v>
      </c>
      <c r="D47" s="314">
        <v>19408</v>
      </c>
      <c r="E47" s="314">
        <v>4188</v>
      </c>
      <c r="F47" s="314">
        <v>2230</v>
      </c>
      <c r="G47" s="314">
        <v>2895</v>
      </c>
      <c r="H47" s="314">
        <v>2370</v>
      </c>
      <c r="I47" s="314">
        <v>2703</v>
      </c>
      <c r="J47" s="314">
        <v>5022</v>
      </c>
      <c r="K47" s="314">
        <v>12534</v>
      </c>
      <c r="L47" s="314">
        <v>2091</v>
      </c>
      <c r="M47" s="314">
        <v>2096</v>
      </c>
      <c r="N47" s="314">
        <v>975</v>
      </c>
      <c r="O47" s="314">
        <v>1454</v>
      </c>
      <c r="P47" s="314">
        <v>1081</v>
      </c>
      <c r="Q47" s="314">
        <v>2030</v>
      </c>
      <c r="R47" s="314">
        <v>1623</v>
      </c>
      <c r="S47" s="315">
        <v>1184</v>
      </c>
      <c r="T47" s="51"/>
      <c r="U47" s="51"/>
      <c r="V47" s="51"/>
    </row>
    <row r="48" spans="1:22" s="34" customFormat="1" ht="14.4" customHeight="1">
      <c r="A48" s="150"/>
      <c r="B48" s="31" t="s">
        <v>593</v>
      </c>
      <c r="C48" s="313">
        <v>26995</v>
      </c>
      <c r="D48" s="313">
        <v>15367</v>
      </c>
      <c r="E48" s="313">
        <v>3618</v>
      </c>
      <c r="F48" s="313">
        <v>1824</v>
      </c>
      <c r="G48" s="313">
        <v>2337</v>
      </c>
      <c r="H48" s="313">
        <v>1837</v>
      </c>
      <c r="I48" s="313">
        <v>2010</v>
      </c>
      <c r="J48" s="313">
        <v>3741</v>
      </c>
      <c r="K48" s="313">
        <v>11628</v>
      </c>
      <c r="L48" s="313">
        <v>1994</v>
      </c>
      <c r="M48" s="313">
        <v>1873</v>
      </c>
      <c r="N48" s="313">
        <v>945</v>
      </c>
      <c r="O48" s="313">
        <v>1299</v>
      </c>
      <c r="P48" s="313">
        <v>1048</v>
      </c>
      <c r="Q48" s="313">
        <v>1941</v>
      </c>
      <c r="R48" s="313">
        <v>1550</v>
      </c>
      <c r="S48" s="315">
        <v>978</v>
      </c>
      <c r="T48" s="51"/>
      <c r="U48" s="51"/>
      <c r="V48" s="51"/>
    </row>
    <row r="49" spans="1:22" s="34" customFormat="1" ht="14.4" customHeight="1">
      <c r="A49" s="150"/>
      <c r="B49" s="223" t="s">
        <v>338</v>
      </c>
      <c r="C49" s="314"/>
      <c r="D49" s="314"/>
      <c r="E49" s="314"/>
      <c r="F49" s="314"/>
      <c r="G49" s="314"/>
      <c r="H49" s="314"/>
      <c r="I49" s="314"/>
      <c r="J49" s="314"/>
      <c r="K49" s="314"/>
      <c r="L49" s="314"/>
      <c r="M49" s="314"/>
      <c r="N49" s="314"/>
      <c r="O49" s="314"/>
      <c r="P49" s="314"/>
      <c r="Q49" s="314"/>
      <c r="R49" s="314"/>
      <c r="S49" s="317"/>
      <c r="T49" s="51"/>
      <c r="U49" s="51"/>
      <c r="V49" s="51"/>
    </row>
    <row r="50" spans="1:22" s="34" customFormat="1" ht="14.4" customHeight="1">
      <c r="A50" s="150">
        <v>2018</v>
      </c>
      <c r="B50" s="25" t="s">
        <v>6</v>
      </c>
      <c r="C50" s="311">
        <v>1241546</v>
      </c>
      <c r="D50" s="311">
        <v>762437</v>
      </c>
      <c r="E50" s="311">
        <v>210694</v>
      </c>
      <c r="F50" s="311">
        <v>80648</v>
      </c>
      <c r="G50" s="311">
        <v>110127</v>
      </c>
      <c r="H50" s="311">
        <v>74817</v>
      </c>
      <c r="I50" s="311">
        <v>90377</v>
      </c>
      <c r="J50" s="311">
        <v>195774</v>
      </c>
      <c r="K50" s="311">
        <v>479109</v>
      </c>
      <c r="L50" s="311">
        <v>72058</v>
      </c>
      <c r="M50" s="311">
        <v>86076</v>
      </c>
      <c r="N50" s="311">
        <v>33851</v>
      </c>
      <c r="O50" s="311">
        <v>52577</v>
      </c>
      <c r="P50" s="311">
        <v>39271</v>
      </c>
      <c r="Q50" s="311">
        <v>77773</v>
      </c>
      <c r="R50" s="311">
        <v>72167</v>
      </c>
      <c r="S50" s="316">
        <v>45336</v>
      </c>
      <c r="T50" s="51"/>
      <c r="U50" s="51"/>
      <c r="V50" s="51"/>
    </row>
    <row r="51" spans="1:22" s="34" customFormat="1" ht="14.4" customHeight="1">
      <c r="A51" s="150"/>
      <c r="B51" s="222" t="s">
        <v>756</v>
      </c>
      <c r="C51" s="312"/>
      <c r="D51" s="312"/>
      <c r="E51" s="312"/>
      <c r="F51" s="312"/>
      <c r="G51" s="312"/>
      <c r="H51" s="312"/>
      <c r="I51" s="312"/>
      <c r="J51" s="312"/>
      <c r="K51" s="312"/>
      <c r="L51" s="312"/>
      <c r="M51" s="312"/>
      <c r="N51" s="312"/>
      <c r="O51" s="312"/>
      <c r="P51" s="312"/>
      <c r="Q51" s="312"/>
      <c r="R51" s="312"/>
      <c r="S51" s="316"/>
      <c r="T51" s="51"/>
      <c r="U51" s="51"/>
      <c r="V51" s="51"/>
    </row>
    <row r="52" spans="1:22" s="34" customFormat="1" ht="14.4" customHeight="1">
      <c r="A52" s="150"/>
      <c r="B52" s="29" t="s">
        <v>551</v>
      </c>
      <c r="C52" s="312">
        <v>415620</v>
      </c>
      <c r="D52" s="312">
        <v>256041</v>
      </c>
      <c r="E52" s="312">
        <v>58249</v>
      </c>
      <c r="F52" s="312">
        <v>27817</v>
      </c>
      <c r="G52" s="312">
        <v>40499</v>
      </c>
      <c r="H52" s="312">
        <v>27909</v>
      </c>
      <c r="I52" s="312">
        <v>31960</v>
      </c>
      <c r="J52" s="312">
        <v>69607</v>
      </c>
      <c r="K52" s="312">
        <v>159579</v>
      </c>
      <c r="L52" s="312">
        <v>24666</v>
      </c>
      <c r="M52" s="312">
        <v>28157</v>
      </c>
      <c r="N52" s="312">
        <v>11691</v>
      </c>
      <c r="O52" s="312">
        <v>17610</v>
      </c>
      <c r="P52" s="312">
        <v>13841</v>
      </c>
      <c r="Q52" s="312">
        <v>25949</v>
      </c>
      <c r="R52" s="312">
        <v>23051</v>
      </c>
      <c r="S52" s="316">
        <v>14614</v>
      </c>
      <c r="T52" s="51"/>
      <c r="U52" s="51"/>
      <c r="V52" s="51"/>
    </row>
    <row r="53" spans="1:22" s="34" customFormat="1" ht="14.4" customHeight="1">
      <c r="A53" s="150"/>
      <c r="B53" s="222" t="s">
        <v>348</v>
      </c>
      <c r="C53" s="313"/>
      <c r="D53" s="313"/>
      <c r="E53" s="313"/>
      <c r="F53" s="313"/>
      <c r="G53" s="313"/>
      <c r="H53" s="313"/>
      <c r="I53" s="313"/>
      <c r="J53" s="313"/>
      <c r="K53" s="313"/>
      <c r="L53" s="313"/>
      <c r="M53" s="313"/>
      <c r="N53" s="313"/>
      <c r="O53" s="313"/>
      <c r="P53" s="313"/>
      <c r="Q53" s="313"/>
      <c r="R53" s="313"/>
      <c r="S53" s="315"/>
      <c r="T53" s="51"/>
      <c r="U53" s="51"/>
      <c r="V53" s="51"/>
    </row>
    <row r="54" spans="1:22" s="34" customFormat="1" ht="14.4" customHeight="1">
      <c r="A54" s="150"/>
      <c r="B54" s="31" t="s">
        <v>993</v>
      </c>
      <c r="C54" s="314">
        <v>84727</v>
      </c>
      <c r="D54" s="314">
        <v>52527</v>
      </c>
      <c r="E54" s="314">
        <v>14049</v>
      </c>
      <c r="F54" s="314">
        <v>5623</v>
      </c>
      <c r="G54" s="314">
        <v>8274</v>
      </c>
      <c r="H54" s="314">
        <v>5517</v>
      </c>
      <c r="I54" s="314">
        <v>6480</v>
      </c>
      <c r="J54" s="314">
        <v>12584</v>
      </c>
      <c r="K54" s="314">
        <v>32200</v>
      </c>
      <c r="L54" s="314">
        <v>4920</v>
      </c>
      <c r="M54" s="314">
        <v>5501</v>
      </c>
      <c r="N54" s="314">
        <v>2331</v>
      </c>
      <c r="O54" s="314">
        <v>3602</v>
      </c>
      <c r="P54" s="314">
        <v>2725</v>
      </c>
      <c r="Q54" s="314">
        <v>5122</v>
      </c>
      <c r="R54" s="314">
        <v>4963</v>
      </c>
      <c r="S54" s="315">
        <v>3036</v>
      </c>
      <c r="T54" s="51"/>
      <c r="U54" s="51"/>
      <c r="V54" s="51"/>
    </row>
    <row r="55" spans="1:22" s="34" customFormat="1" ht="14.4" customHeight="1">
      <c r="A55" s="150"/>
      <c r="B55" s="223" t="s">
        <v>511</v>
      </c>
      <c r="C55" s="313"/>
      <c r="D55" s="313"/>
      <c r="E55" s="313"/>
      <c r="F55" s="313"/>
      <c r="G55" s="313"/>
      <c r="H55" s="313"/>
      <c r="I55" s="313"/>
      <c r="J55" s="313"/>
      <c r="K55" s="313"/>
      <c r="L55" s="313"/>
      <c r="M55" s="313"/>
      <c r="N55" s="313"/>
      <c r="O55" s="313"/>
      <c r="P55" s="313"/>
      <c r="Q55" s="313"/>
      <c r="R55" s="313"/>
      <c r="S55" s="315"/>
      <c r="T55" s="51"/>
      <c r="U55" s="51"/>
      <c r="V55" s="51"/>
    </row>
    <row r="56" spans="1:22" s="34" customFormat="1" ht="14.4" customHeight="1">
      <c r="A56" s="150"/>
      <c r="B56" s="35" t="s">
        <v>191</v>
      </c>
      <c r="C56" s="314">
        <v>94444</v>
      </c>
      <c r="D56" s="314">
        <v>58548</v>
      </c>
      <c r="E56" s="314">
        <v>13645</v>
      </c>
      <c r="F56" s="314">
        <v>6117</v>
      </c>
      <c r="G56" s="314">
        <v>9594</v>
      </c>
      <c r="H56" s="314">
        <v>6690</v>
      </c>
      <c r="I56" s="314">
        <v>7018</v>
      </c>
      <c r="J56" s="314">
        <v>15484</v>
      </c>
      <c r="K56" s="314">
        <v>35896</v>
      </c>
      <c r="L56" s="314">
        <v>5317</v>
      </c>
      <c r="M56" s="314">
        <v>6555</v>
      </c>
      <c r="N56" s="314">
        <v>2596</v>
      </c>
      <c r="O56" s="314">
        <v>4157</v>
      </c>
      <c r="P56" s="314">
        <v>3113</v>
      </c>
      <c r="Q56" s="314">
        <v>5629</v>
      </c>
      <c r="R56" s="314">
        <v>5333</v>
      </c>
      <c r="S56" s="315">
        <v>3196</v>
      </c>
      <c r="T56" s="51"/>
      <c r="U56" s="51"/>
      <c r="V56" s="51"/>
    </row>
    <row r="57" spans="1:22" s="34" customFormat="1" ht="14.4" customHeight="1">
      <c r="A57" s="150"/>
      <c r="B57" s="35" t="s">
        <v>192</v>
      </c>
      <c r="C57" s="314">
        <v>82531</v>
      </c>
      <c r="D57" s="314">
        <v>50987</v>
      </c>
      <c r="E57" s="314">
        <v>11035</v>
      </c>
      <c r="F57" s="314">
        <v>5551</v>
      </c>
      <c r="G57" s="314">
        <v>8213</v>
      </c>
      <c r="H57" s="314">
        <v>5405</v>
      </c>
      <c r="I57" s="314">
        <v>6109</v>
      </c>
      <c r="J57" s="314">
        <v>14674</v>
      </c>
      <c r="K57" s="314">
        <v>31544</v>
      </c>
      <c r="L57" s="314">
        <v>4679</v>
      </c>
      <c r="M57" s="314">
        <v>5943</v>
      </c>
      <c r="N57" s="314">
        <v>2195</v>
      </c>
      <c r="O57" s="314">
        <v>3514</v>
      </c>
      <c r="P57" s="314">
        <v>2671</v>
      </c>
      <c r="Q57" s="314">
        <v>5110</v>
      </c>
      <c r="R57" s="314">
        <v>4515</v>
      </c>
      <c r="S57" s="315">
        <v>2917</v>
      </c>
      <c r="T57" s="51"/>
      <c r="U57" s="51"/>
      <c r="V57" s="51"/>
    </row>
    <row r="58" spans="1:22" s="34" customFormat="1" ht="14.4" customHeight="1">
      <c r="A58" s="150"/>
      <c r="B58" s="35" t="s">
        <v>193</v>
      </c>
      <c r="C58" s="314">
        <v>56310</v>
      </c>
      <c r="D58" s="314">
        <v>34683</v>
      </c>
      <c r="E58" s="314">
        <v>6945</v>
      </c>
      <c r="F58" s="314">
        <v>3861</v>
      </c>
      <c r="G58" s="314">
        <v>5381</v>
      </c>
      <c r="H58" s="314">
        <v>3717</v>
      </c>
      <c r="I58" s="314">
        <v>4183</v>
      </c>
      <c r="J58" s="314">
        <v>10596</v>
      </c>
      <c r="K58" s="314">
        <v>21627</v>
      </c>
      <c r="L58" s="314">
        <v>3446</v>
      </c>
      <c r="M58" s="314">
        <v>3875</v>
      </c>
      <c r="N58" s="314">
        <v>1531</v>
      </c>
      <c r="O58" s="314">
        <v>2074</v>
      </c>
      <c r="P58" s="314">
        <v>1928</v>
      </c>
      <c r="Q58" s="314">
        <v>3624</v>
      </c>
      <c r="R58" s="314">
        <v>3100</v>
      </c>
      <c r="S58" s="315">
        <v>2049</v>
      </c>
      <c r="T58" s="51"/>
      <c r="U58" s="51"/>
      <c r="V58" s="51"/>
    </row>
    <row r="59" spans="1:22" s="34" customFormat="1" ht="14.4" customHeight="1">
      <c r="A59" s="150"/>
      <c r="B59" s="35" t="s">
        <v>194</v>
      </c>
      <c r="C59" s="314">
        <v>36269</v>
      </c>
      <c r="D59" s="314">
        <v>22106</v>
      </c>
      <c r="E59" s="314">
        <v>4517</v>
      </c>
      <c r="F59" s="314">
        <v>2464</v>
      </c>
      <c r="G59" s="314">
        <v>3460</v>
      </c>
      <c r="H59" s="314">
        <v>2254</v>
      </c>
      <c r="I59" s="314">
        <v>2995</v>
      </c>
      <c r="J59" s="314">
        <v>6416</v>
      </c>
      <c r="K59" s="314">
        <v>14163</v>
      </c>
      <c r="L59" s="314">
        <v>2179</v>
      </c>
      <c r="M59" s="314">
        <v>2352</v>
      </c>
      <c r="N59" s="314">
        <v>1127</v>
      </c>
      <c r="O59" s="314">
        <v>1573</v>
      </c>
      <c r="P59" s="314">
        <v>1271</v>
      </c>
      <c r="Q59" s="314">
        <v>2478</v>
      </c>
      <c r="R59" s="314">
        <v>1902</v>
      </c>
      <c r="S59" s="315">
        <v>1281</v>
      </c>
      <c r="T59" s="51"/>
      <c r="U59" s="51"/>
      <c r="V59" s="51"/>
    </row>
    <row r="60" spans="1:22" s="34" customFormat="1" ht="14.4" customHeight="1">
      <c r="A60" s="150"/>
      <c r="B60" s="35" t="s">
        <v>196</v>
      </c>
      <c r="C60" s="314">
        <v>31869</v>
      </c>
      <c r="D60" s="314">
        <v>19718</v>
      </c>
      <c r="E60" s="314">
        <v>4094</v>
      </c>
      <c r="F60" s="314">
        <v>2188</v>
      </c>
      <c r="G60" s="314">
        <v>2955</v>
      </c>
      <c r="H60" s="314">
        <v>2248</v>
      </c>
      <c r="I60" s="314">
        <v>2807</v>
      </c>
      <c r="J60" s="314">
        <v>5426</v>
      </c>
      <c r="K60" s="314">
        <v>12151</v>
      </c>
      <c r="L60" s="314">
        <v>2007</v>
      </c>
      <c r="M60" s="314">
        <v>1968</v>
      </c>
      <c r="N60" s="314">
        <v>947</v>
      </c>
      <c r="O60" s="314">
        <v>1365</v>
      </c>
      <c r="P60" s="314">
        <v>1060</v>
      </c>
      <c r="Q60" s="314">
        <v>2019</v>
      </c>
      <c r="R60" s="314">
        <v>1622</v>
      </c>
      <c r="S60" s="315">
        <v>1163</v>
      </c>
      <c r="T60" s="51"/>
      <c r="U60" s="51"/>
      <c r="V60" s="51"/>
    </row>
    <row r="61" spans="1:22" s="34" customFormat="1" ht="14.4" customHeight="1">
      <c r="A61" s="150"/>
      <c r="B61" s="31" t="s">
        <v>593</v>
      </c>
      <c r="C61" s="313">
        <v>29470</v>
      </c>
      <c r="D61" s="313">
        <v>17472</v>
      </c>
      <c r="E61" s="313">
        <v>3964</v>
      </c>
      <c r="F61" s="313">
        <v>2013</v>
      </c>
      <c r="G61" s="313">
        <v>2622</v>
      </c>
      <c r="H61" s="313">
        <v>2078</v>
      </c>
      <c r="I61" s="313">
        <v>2368</v>
      </c>
      <c r="J61" s="313">
        <v>4427</v>
      </c>
      <c r="K61" s="313">
        <v>11998</v>
      </c>
      <c r="L61" s="313">
        <v>2118</v>
      </c>
      <c r="M61" s="313">
        <v>1963</v>
      </c>
      <c r="N61" s="313">
        <v>964</v>
      </c>
      <c r="O61" s="313">
        <v>1325</v>
      </c>
      <c r="P61" s="313">
        <v>1073</v>
      </c>
      <c r="Q61" s="313">
        <v>1967</v>
      </c>
      <c r="R61" s="313">
        <v>1616</v>
      </c>
      <c r="S61" s="315">
        <v>972</v>
      </c>
      <c r="T61" s="51"/>
      <c r="U61" s="51"/>
      <c r="V61" s="51"/>
    </row>
    <row r="62" spans="1:22" s="34" customFormat="1" ht="14.4" customHeight="1">
      <c r="A62" s="150"/>
      <c r="B62" s="223" t="s">
        <v>338</v>
      </c>
      <c r="C62" s="314"/>
      <c r="D62" s="314"/>
      <c r="E62" s="314"/>
      <c r="F62" s="314"/>
      <c r="G62" s="314"/>
      <c r="H62" s="314"/>
      <c r="I62" s="314"/>
      <c r="J62" s="314"/>
      <c r="K62" s="314"/>
      <c r="L62" s="314"/>
      <c r="M62" s="314"/>
      <c r="N62" s="314"/>
      <c r="O62" s="314"/>
      <c r="P62" s="314"/>
      <c r="Q62" s="314"/>
      <c r="R62" s="314"/>
      <c r="S62" s="317"/>
      <c r="T62" s="175"/>
      <c r="U62" s="51"/>
      <c r="V62" s="51"/>
    </row>
    <row r="63" spans="1:22" s="34" customFormat="1" ht="14.4" customHeight="1">
      <c r="A63" s="125"/>
      <c r="B63" s="749" t="s">
        <v>921</v>
      </c>
      <c r="C63" s="749"/>
      <c r="D63" s="749"/>
      <c r="E63" s="749"/>
      <c r="F63" s="749"/>
      <c r="G63" s="749"/>
      <c r="H63" s="749"/>
      <c r="I63" s="749"/>
      <c r="J63" s="749"/>
      <c r="K63" s="749"/>
      <c r="L63" s="749"/>
      <c r="M63" s="749"/>
      <c r="N63" s="749"/>
      <c r="O63" s="749"/>
      <c r="P63" s="749"/>
      <c r="Q63" s="749"/>
      <c r="R63" s="749"/>
      <c r="S63" s="749"/>
      <c r="T63" s="51"/>
      <c r="U63" s="51"/>
      <c r="V63" s="51"/>
    </row>
    <row r="64" spans="1:22" s="34" customFormat="1" ht="14.4" customHeight="1">
      <c r="A64" s="125"/>
      <c r="B64" s="750" t="s">
        <v>8</v>
      </c>
      <c r="C64" s="750"/>
      <c r="D64" s="750"/>
      <c r="E64" s="750"/>
      <c r="F64" s="750"/>
      <c r="G64" s="750"/>
      <c r="H64" s="750"/>
      <c r="I64" s="750"/>
      <c r="J64" s="750"/>
      <c r="K64" s="750"/>
      <c r="L64" s="750"/>
      <c r="M64" s="750"/>
      <c r="N64" s="750"/>
      <c r="O64" s="750"/>
      <c r="P64" s="750"/>
      <c r="Q64" s="750"/>
      <c r="R64" s="750"/>
      <c r="S64" s="750"/>
      <c r="T64" s="51"/>
      <c r="U64" s="51"/>
      <c r="V64" s="51"/>
    </row>
    <row r="65" spans="1:22" s="34" customFormat="1" ht="14.4" customHeight="1">
      <c r="A65" s="150">
        <v>2010</v>
      </c>
      <c r="B65" s="25" t="s">
        <v>755</v>
      </c>
      <c r="C65" s="311">
        <v>656065</v>
      </c>
      <c r="D65" s="311">
        <v>402920</v>
      </c>
      <c r="E65" s="311">
        <v>103032</v>
      </c>
      <c r="F65" s="311">
        <v>42866</v>
      </c>
      <c r="G65" s="311">
        <v>60391</v>
      </c>
      <c r="H65" s="311">
        <v>41217</v>
      </c>
      <c r="I65" s="311">
        <v>48650</v>
      </c>
      <c r="J65" s="311">
        <v>106764</v>
      </c>
      <c r="K65" s="311">
        <v>253145</v>
      </c>
      <c r="L65" s="311">
        <v>38202</v>
      </c>
      <c r="M65" s="311">
        <v>44877</v>
      </c>
      <c r="N65" s="311">
        <v>18193</v>
      </c>
      <c r="O65" s="311">
        <v>28240</v>
      </c>
      <c r="P65" s="311">
        <v>20945</v>
      </c>
      <c r="Q65" s="311">
        <v>41673</v>
      </c>
      <c r="R65" s="311">
        <v>37504</v>
      </c>
      <c r="S65" s="180">
        <v>23511</v>
      </c>
      <c r="T65" s="51"/>
      <c r="U65" s="51"/>
      <c r="V65" s="51"/>
    </row>
    <row r="66" spans="1:22" s="34" customFormat="1" ht="14.4" customHeight="1">
      <c r="A66" s="308"/>
      <c r="B66" s="222" t="s">
        <v>756</v>
      </c>
      <c r="C66" s="311"/>
      <c r="D66" s="311"/>
      <c r="E66" s="311"/>
      <c r="F66" s="311"/>
      <c r="G66" s="311"/>
      <c r="H66" s="311"/>
      <c r="I66" s="311"/>
      <c r="J66" s="311"/>
      <c r="K66" s="311"/>
      <c r="L66" s="311"/>
      <c r="M66" s="311"/>
      <c r="N66" s="311"/>
      <c r="O66" s="311"/>
      <c r="P66" s="311"/>
      <c r="Q66" s="311"/>
      <c r="R66" s="311"/>
      <c r="S66" s="180"/>
      <c r="T66" s="51"/>
      <c r="U66" s="51"/>
      <c r="V66" s="51"/>
    </row>
    <row r="67" spans="1:22" s="34" customFormat="1" ht="14.4" customHeight="1">
      <c r="A67" s="308"/>
      <c r="B67" s="29" t="s">
        <v>551</v>
      </c>
      <c r="C67" s="311">
        <v>210861</v>
      </c>
      <c r="D67" s="311">
        <v>128622</v>
      </c>
      <c r="E67" s="311">
        <v>26804</v>
      </c>
      <c r="F67" s="311">
        <v>14361</v>
      </c>
      <c r="G67" s="311">
        <v>20334</v>
      </c>
      <c r="H67" s="311">
        <v>14523</v>
      </c>
      <c r="I67" s="311">
        <v>16442</v>
      </c>
      <c r="J67" s="311">
        <v>36158</v>
      </c>
      <c r="K67" s="311">
        <v>82239</v>
      </c>
      <c r="L67" s="311">
        <v>12913</v>
      </c>
      <c r="M67" s="311">
        <v>14388</v>
      </c>
      <c r="N67" s="311">
        <v>6188</v>
      </c>
      <c r="O67" s="311">
        <v>9290</v>
      </c>
      <c r="P67" s="311">
        <v>7296</v>
      </c>
      <c r="Q67" s="311">
        <v>13448</v>
      </c>
      <c r="R67" s="311">
        <v>11208</v>
      </c>
      <c r="S67" s="180">
        <v>7508</v>
      </c>
      <c r="T67" s="51"/>
      <c r="U67" s="51"/>
      <c r="V67" s="51"/>
    </row>
    <row r="68" spans="1:22" s="34" customFormat="1" ht="14.4" customHeight="1">
      <c r="A68" s="150"/>
      <c r="B68" s="222" t="s">
        <v>348</v>
      </c>
      <c r="C68" s="314"/>
      <c r="D68" s="314"/>
      <c r="E68" s="314"/>
      <c r="F68" s="314"/>
      <c r="G68" s="314"/>
      <c r="H68" s="314"/>
      <c r="I68" s="314"/>
      <c r="J68" s="314"/>
      <c r="K68" s="314"/>
      <c r="L68" s="314"/>
      <c r="M68" s="314"/>
      <c r="N68" s="314"/>
      <c r="O68" s="314"/>
      <c r="P68" s="314"/>
      <c r="Q68" s="314"/>
      <c r="R68" s="314"/>
      <c r="S68" s="175"/>
      <c r="T68" s="51"/>
      <c r="U68" s="51"/>
      <c r="V68" s="51"/>
    </row>
    <row r="69" spans="1:22" s="34" customFormat="1" ht="14.4" customHeight="1">
      <c r="A69" s="150"/>
      <c r="B69" s="31" t="s">
        <v>993</v>
      </c>
      <c r="C69" s="314">
        <v>50325</v>
      </c>
      <c r="D69" s="314">
        <v>31809</v>
      </c>
      <c r="E69" s="314">
        <v>6356</v>
      </c>
      <c r="F69" s="314">
        <v>3310</v>
      </c>
      <c r="G69" s="314">
        <v>5159</v>
      </c>
      <c r="H69" s="314">
        <v>3602</v>
      </c>
      <c r="I69" s="314">
        <v>3804</v>
      </c>
      <c r="J69" s="314">
        <v>9578</v>
      </c>
      <c r="K69" s="314">
        <v>18516</v>
      </c>
      <c r="L69" s="314">
        <v>2693</v>
      </c>
      <c r="M69" s="314">
        <v>3508</v>
      </c>
      <c r="N69" s="314">
        <v>1271</v>
      </c>
      <c r="O69" s="314">
        <v>2128</v>
      </c>
      <c r="P69" s="314">
        <v>1557</v>
      </c>
      <c r="Q69" s="314">
        <v>3005</v>
      </c>
      <c r="R69" s="314">
        <v>2676</v>
      </c>
      <c r="S69" s="315">
        <v>1678</v>
      </c>
      <c r="T69" s="51"/>
      <c r="U69" s="51"/>
      <c r="V69" s="51"/>
    </row>
    <row r="70" spans="1:22" s="34" customFormat="1" ht="14.4" customHeight="1">
      <c r="A70" s="150"/>
      <c r="B70" s="223" t="s">
        <v>511</v>
      </c>
      <c r="C70" s="313"/>
      <c r="D70" s="313"/>
      <c r="E70" s="313"/>
      <c r="F70" s="313"/>
      <c r="G70" s="313"/>
      <c r="H70" s="313"/>
      <c r="I70" s="313"/>
      <c r="J70" s="313"/>
      <c r="K70" s="313"/>
      <c r="L70" s="313"/>
      <c r="M70" s="313"/>
      <c r="N70" s="313"/>
      <c r="O70" s="313"/>
      <c r="P70" s="313"/>
      <c r="Q70" s="313"/>
      <c r="R70" s="313"/>
      <c r="S70" s="315"/>
      <c r="T70" s="51"/>
      <c r="U70" s="51"/>
      <c r="V70" s="51"/>
    </row>
    <row r="71" spans="1:22" s="34" customFormat="1" ht="14.4" customHeight="1">
      <c r="A71" s="150"/>
      <c r="B71" s="35" t="s">
        <v>191</v>
      </c>
      <c r="C71" s="314">
        <v>42424</v>
      </c>
      <c r="D71" s="314">
        <v>26636</v>
      </c>
      <c r="E71" s="314">
        <v>5035</v>
      </c>
      <c r="F71" s="314">
        <v>2869</v>
      </c>
      <c r="G71" s="314">
        <v>4236</v>
      </c>
      <c r="H71" s="314">
        <v>2921</v>
      </c>
      <c r="I71" s="314">
        <v>3198</v>
      </c>
      <c r="J71" s="314">
        <v>8377</v>
      </c>
      <c r="K71" s="314">
        <v>15788</v>
      </c>
      <c r="L71" s="314">
        <v>2437</v>
      </c>
      <c r="M71" s="314">
        <v>2871</v>
      </c>
      <c r="N71" s="314">
        <v>1066</v>
      </c>
      <c r="O71" s="314">
        <v>1663</v>
      </c>
      <c r="P71" s="314">
        <v>1368</v>
      </c>
      <c r="Q71" s="314">
        <v>2640</v>
      </c>
      <c r="R71" s="314">
        <v>2260</v>
      </c>
      <c r="S71" s="315">
        <v>1483</v>
      </c>
      <c r="T71" s="51"/>
      <c r="U71" s="51"/>
      <c r="V71" s="51"/>
    </row>
    <row r="72" spans="1:22" s="34" customFormat="1" ht="14.4" customHeight="1">
      <c r="A72" s="150"/>
      <c r="B72" s="35" t="s">
        <v>192</v>
      </c>
      <c r="C72" s="314">
        <v>25875</v>
      </c>
      <c r="D72" s="314">
        <v>15768</v>
      </c>
      <c r="E72" s="314">
        <v>3123</v>
      </c>
      <c r="F72" s="314">
        <v>1709</v>
      </c>
      <c r="G72" s="314">
        <v>2440</v>
      </c>
      <c r="H72" s="314">
        <v>1614</v>
      </c>
      <c r="I72" s="314">
        <v>2135</v>
      </c>
      <c r="J72" s="314">
        <v>4747</v>
      </c>
      <c r="K72" s="314">
        <v>10107</v>
      </c>
      <c r="L72" s="314">
        <v>1623</v>
      </c>
      <c r="M72" s="314">
        <v>1714</v>
      </c>
      <c r="N72" s="314">
        <v>808</v>
      </c>
      <c r="O72" s="314">
        <v>1051</v>
      </c>
      <c r="P72" s="314">
        <v>915</v>
      </c>
      <c r="Q72" s="314">
        <v>1774</v>
      </c>
      <c r="R72" s="314">
        <v>1315</v>
      </c>
      <c r="S72" s="315">
        <v>907</v>
      </c>
      <c r="T72" s="51"/>
      <c r="U72" s="51"/>
      <c r="V72" s="51"/>
    </row>
    <row r="73" spans="1:22" s="34" customFormat="1" ht="14.4" customHeight="1">
      <c r="A73" s="150"/>
      <c r="B73" s="35" t="s">
        <v>193</v>
      </c>
      <c r="C73" s="314">
        <v>29231</v>
      </c>
      <c r="D73" s="314">
        <v>18142</v>
      </c>
      <c r="E73" s="314">
        <v>3708</v>
      </c>
      <c r="F73" s="314">
        <v>2069</v>
      </c>
      <c r="G73" s="314">
        <v>2868</v>
      </c>
      <c r="H73" s="314">
        <v>2024</v>
      </c>
      <c r="I73" s="314">
        <v>2474</v>
      </c>
      <c r="J73" s="314">
        <v>4999</v>
      </c>
      <c r="K73" s="314">
        <v>11089</v>
      </c>
      <c r="L73" s="314">
        <v>1750</v>
      </c>
      <c r="M73" s="314">
        <v>1799</v>
      </c>
      <c r="N73" s="314">
        <v>857</v>
      </c>
      <c r="O73" s="314">
        <v>1320</v>
      </c>
      <c r="P73" s="314">
        <v>1022</v>
      </c>
      <c r="Q73" s="314">
        <v>1811</v>
      </c>
      <c r="R73" s="314">
        <v>1507</v>
      </c>
      <c r="S73" s="315">
        <v>1023</v>
      </c>
      <c r="T73" s="51"/>
      <c r="U73" s="51"/>
      <c r="V73" s="51"/>
    </row>
    <row r="74" spans="1:22" s="34" customFormat="1" ht="14.4" customHeight="1">
      <c r="A74" s="150"/>
      <c r="B74" s="35" t="s">
        <v>194</v>
      </c>
      <c r="C74" s="314">
        <v>26801</v>
      </c>
      <c r="D74" s="314">
        <v>16125</v>
      </c>
      <c r="E74" s="314">
        <v>3527</v>
      </c>
      <c r="F74" s="314">
        <v>1911</v>
      </c>
      <c r="G74" s="314">
        <v>2490</v>
      </c>
      <c r="H74" s="314">
        <v>2010</v>
      </c>
      <c r="I74" s="314">
        <v>2236</v>
      </c>
      <c r="J74" s="314">
        <v>3951</v>
      </c>
      <c r="K74" s="314">
        <v>10676</v>
      </c>
      <c r="L74" s="314">
        <v>1757</v>
      </c>
      <c r="M74" s="314">
        <v>1805</v>
      </c>
      <c r="N74" s="314">
        <v>849</v>
      </c>
      <c r="O74" s="314">
        <v>1267</v>
      </c>
      <c r="P74" s="314">
        <v>932</v>
      </c>
      <c r="Q74" s="314">
        <v>1663</v>
      </c>
      <c r="R74" s="314">
        <v>1353</v>
      </c>
      <c r="S74" s="315">
        <v>1050</v>
      </c>
      <c r="T74" s="51"/>
      <c r="U74" s="51"/>
      <c r="V74" s="51"/>
    </row>
    <row r="75" spans="1:22" s="34" customFormat="1" ht="14.4" customHeight="1">
      <c r="A75" s="308"/>
      <c r="B75" s="35" t="s">
        <v>196</v>
      </c>
      <c r="C75" s="314">
        <v>21154</v>
      </c>
      <c r="D75" s="314">
        <v>11966</v>
      </c>
      <c r="E75" s="314">
        <v>2927</v>
      </c>
      <c r="F75" s="314">
        <v>1487</v>
      </c>
      <c r="G75" s="314">
        <v>1905</v>
      </c>
      <c r="H75" s="314">
        <v>1420</v>
      </c>
      <c r="I75" s="314">
        <v>1572</v>
      </c>
      <c r="J75" s="314">
        <v>2655</v>
      </c>
      <c r="K75" s="314">
        <v>9188</v>
      </c>
      <c r="L75" s="314">
        <v>1491</v>
      </c>
      <c r="M75" s="314">
        <v>1567</v>
      </c>
      <c r="N75" s="314">
        <v>734</v>
      </c>
      <c r="O75" s="314">
        <v>1093</v>
      </c>
      <c r="P75" s="314">
        <v>880</v>
      </c>
      <c r="Q75" s="314">
        <v>1489</v>
      </c>
      <c r="R75" s="314">
        <v>1141</v>
      </c>
      <c r="S75" s="315">
        <v>793</v>
      </c>
      <c r="T75" s="51"/>
      <c r="U75" s="51"/>
      <c r="V75" s="51"/>
    </row>
    <row r="76" spans="1:22" s="34" customFormat="1" ht="14.4" customHeight="1">
      <c r="A76" s="308"/>
      <c r="B76" s="31" t="s">
        <v>593</v>
      </c>
      <c r="C76" s="314">
        <v>15051</v>
      </c>
      <c r="D76" s="314">
        <v>8176</v>
      </c>
      <c r="E76" s="314">
        <v>2128</v>
      </c>
      <c r="F76" s="314">
        <v>1006</v>
      </c>
      <c r="G76" s="314">
        <v>1236</v>
      </c>
      <c r="H76" s="314">
        <v>932</v>
      </c>
      <c r="I76" s="314">
        <v>1023</v>
      </c>
      <c r="J76" s="314">
        <v>1851</v>
      </c>
      <c r="K76" s="314">
        <v>6875</v>
      </c>
      <c r="L76" s="314">
        <v>1162</v>
      </c>
      <c r="M76" s="314">
        <v>1124</v>
      </c>
      <c r="N76" s="314">
        <v>603</v>
      </c>
      <c r="O76" s="314">
        <v>768</v>
      </c>
      <c r="P76" s="314">
        <v>622</v>
      </c>
      <c r="Q76" s="314">
        <v>1066</v>
      </c>
      <c r="R76" s="314">
        <v>956</v>
      </c>
      <c r="S76" s="315">
        <v>574</v>
      </c>
      <c r="T76" s="51"/>
      <c r="U76" s="51"/>
      <c r="V76" s="51"/>
    </row>
    <row r="77" spans="1:22" s="34" customFormat="1" ht="14.4" customHeight="1">
      <c r="A77" s="150"/>
      <c r="B77" s="223" t="s">
        <v>338</v>
      </c>
      <c r="C77" s="314"/>
      <c r="D77" s="314"/>
      <c r="E77" s="314"/>
      <c r="F77" s="314"/>
      <c r="G77" s="314"/>
      <c r="H77" s="314"/>
      <c r="I77" s="314"/>
      <c r="J77" s="314"/>
      <c r="K77" s="314"/>
      <c r="L77" s="314"/>
      <c r="M77" s="314"/>
      <c r="N77" s="314"/>
      <c r="O77" s="314"/>
      <c r="P77" s="314"/>
      <c r="Q77" s="314"/>
      <c r="R77" s="314"/>
      <c r="S77" s="317"/>
      <c r="T77" s="51"/>
      <c r="U77" s="51"/>
      <c r="V77" s="51"/>
    </row>
    <row r="78" spans="1:22" s="34" customFormat="1" ht="14.4" customHeight="1">
      <c r="A78" s="150">
        <v>2013</v>
      </c>
      <c r="B78" s="25" t="s">
        <v>755</v>
      </c>
      <c r="C78" s="311">
        <v>649007</v>
      </c>
      <c r="D78" s="311">
        <v>399871</v>
      </c>
      <c r="E78" s="311">
        <v>103961</v>
      </c>
      <c r="F78" s="311">
        <v>42260</v>
      </c>
      <c r="G78" s="311">
        <v>59421</v>
      </c>
      <c r="H78" s="311">
        <v>40434</v>
      </c>
      <c r="I78" s="311">
        <v>47964</v>
      </c>
      <c r="J78" s="311">
        <v>105831</v>
      </c>
      <c r="K78" s="311">
        <v>249136</v>
      </c>
      <c r="L78" s="311">
        <v>37666</v>
      </c>
      <c r="M78" s="311">
        <v>44419</v>
      </c>
      <c r="N78" s="311">
        <v>17768</v>
      </c>
      <c r="O78" s="311">
        <v>27545</v>
      </c>
      <c r="P78" s="311">
        <v>20523</v>
      </c>
      <c r="Q78" s="311">
        <v>40988</v>
      </c>
      <c r="R78" s="311">
        <v>37008</v>
      </c>
      <c r="S78" s="316">
        <v>23219</v>
      </c>
      <c r="T78" s="51"/>
      <c r="U78" s="51"/>
      <c r="V78" s="51"/>
    </row>
    <row r="79" spans="1:22" s="34" customFormat="1" ht="14.4" customHeight="1">
      <c r="A79" s="150"/>
      <c r="B79" s="29" t="s">
        <v>756</v>
      </c>
      <c r="C79" s="311"/>
      <c r="D79" s="311"/>
      <c r="E79" s="311"/>
      <c r="F79" s="311"/>
      <c r="G79" s="311"/>
      <c r="H79" s="311"/>
      <c r="I79" s="311"/>
      <c r="J79" s="311"/>
      <c r="K79" s="311"/>
      <c r="L79" s="311"/>
      <c r="M79" s="311"/>
      <c r="N79" s="311"/>
      <c r="O79" s="311"/>
      <c r="P79" s="311"/>
      <c r="Q79" s="311"/>
      <c r="R79" s="311"/>
      <c r="S79" s="316"/>
      <c r="T79" s="51"/>
      <c r="U79" s="51"/>
      <c r="V79" s="51"/>
    </row>
    <row r="80" spans="1:22" s="18" customFormat="1" ht="14.4" customHeight="1">
      <c r="A80" s="150"/>
      <c r="B80" s="29" t="s">
        <v>551</v>
      </c>
      <c r="C80" s="311">
        <v>222727</v>
      </c>
      <c r="D80" s="311">
        <v>137397</v>
      </c>
      <c r="E80" s="311">
        <v>28620</v>
      </c>
      <c r="F80" s="311">
        <v>15037</v>
      </c>
      <c r="G80" s="311">
        <v>21907</v>
      </c>
      <c r="H80" s="311">
        <v>15556</v>
      </c>
      <c r="I80" s="311">
        <v>17416</v>
      </c>
      <c r="J80" s="311">
        <v>38861</v>
      </c>
      <c r="K80" s="311">
        <v>85330</v>
      </c>
      <c r="L80" s="311">
        <v>13319</v>
      </c>
      <c r="M80" s="311">
        <v>15070</v>
      </c>
      <c r="N80" s="311">
        <v>6311</v>
      </c>
      <c r="O80" s="311">
        <v>9541</v>
      </c>
      <c r="P80" s="311">
        <v>7512</v>
      </c>
      <c r="Q80" s="311">
        <v>14018</v>
      </c>
      <c r="R80" s="311">
        <v>11741</v>
      </c>
      <c r="S80" s="316">
        <v>7818</v>
      </c>
      <c r="T80" s="51"/>
      <c r="U80" s="51"/>
      <c r="V80" s="51"/>
    </row>
    <row r="81" spans="1:22" s="18" customFormat="1" ht="14.4" customHeight="1">
      <c r="A81" s="150"/>
      <c r="B81" s="222" t="s">
        <v>348</v>
      </c>
      <c r="C81" s="314"/>
      <c r="D81" s="314"/>
      <c r="E81" s="314"/>
      <c r="F81" s="314"/>
      <c r="G81" s="314"/>
      <c r="H81" s="314"/>
      <c r="I81" s="314"/>
      <c r="J81" s="314"/>
      <c r="K81" s="314"/>
      <c r="L81" s="314"/>
      <c r="M81" s="314"/>
      <c r="N81" s="314"/>
      <c r="O81" s="314"/>
      <c r="P81" s="314"/>
      <c r="Q81" s="314"/>
      <c r="R81" s="314"/>
      <c r="S81" s="315"/>
      <c r="T81" s="51"/>
      <c r="U81" s="51"/>
      <c r="V81" s="51"/>
    </row>
    <row r="82" spans="1:22" s="18" customFormat="1" ht="14.4" customHeight="1">
      <c r="A82" s="150"/>
      <c r="B82" s="31" t="s">
        <v>602</v>
      </c>
      <c r="C82" s="26">
        <v>50420</v>
      </c>
      <c r="D82" s="26">
        <v>32011</v>
      </c>
      <c r="E82" s="26">
        <v>6801</v>
      </c>
      <c r="F82" s="26">
        <v>3189</v>
      </c>
      <c r="G82" s="26">
        <v>5364</v>
      </c>
      <c r="H82" s="26">
        <v>3725</v>
      </c>
      <c r="I82" s="26">
        <v>3813</v>
      </c>
      <c r="J82" s="26">
        <v>9119</v>
      </c>
      <c r="K82" s="26">
        <v>18409</v>
      </c>
      <c r="L82" s="26">
        <v>2715</v>
      </c>
      <c r="M82" s="26">
        <v>3418</v>
      </c>
      <c r="N82" s="26">
        <v>1308</v>
      </c>
      <c r="O82" s="26">
        <v>2144</v>
      </c>
      <c r="P82" s="26">
        <v>1569</v>
      </c>
      <c r="Q82" s="26">
        <v>2931</v>
      </c>
      <c r="R82" s="26">
        <v>2679</v>
      </c>
      <c r="S82" s="34">
        <v>1645</v>
      </c>
      <c r="T82" s="51"/>
      <c r="U82" s="51"/>
      <c r="V82" s="51"/>
    </row>
    <row r="83" spans="1:22" s="18" customFormat="1" ht="14.4" customHeight="1">
      <c r="A83" s="150"/>
      <c r="B83" s="223" t="s">
        <v>511</v>
      </c>
      <c r="C83" s="28"/>
      <c r="D83" s="28"/>
      <c r="E83" s="28"/>
      <c r="F83" s="28"/>
      <c r="G83" s="28"/>
      <c r="H83" s="28"/>
      <c r="I83" s="28"/>
      <c r="J83" s="28"/>
      <c r="K83" s="28"/>
      <c r="L83" s="28"/>
      <c r="M83" s="28"/>
      <c r="N83" s="28"/>
      <c r="O83" s="28"/>
      <c r="P83" s="28"/>
      <c r="Q83" s="28"/>
      <c r="R83" s="28"/>
      <c r="S83" s="34"/>
      <c r="T83" s="51"/>
      <c r="U83" s="51"/>
      <c r="V83" s="51"/>
    </row>
    <row r="84" spans="1:22" s="18" customFormat="1" ht="14.4" customHeight="1">
      <c r="A84" s="308"/>
      <c r="B84" s="35" t="s">
        <v>191</v>
      </c>
      <c r="C84" s="26">
        <v>47078</v>
      </c>
      <c r="D84" s="26">
        <v>29605</v>
      </c>
      <c r="E84" s="26">
        <v>5935</v>
      </c>
      <c r="F84" s="26">
        <v>3146</v>
      </c>
      <c r="G84" s="26">
        <v>4731</v>
      </c>
      <c r="H84" s="26">
        <v>3177</v>
      </c>
      <c r="I84" s="26">
        <v>3591</v>
      </c>
      <c r="J84" s="26">
        <v>9025</v>
      </c>
      <c r="K84" s="26">
        <v>17473</v>
      </c>
      <c r="L84" s="26">
        <v>2618</v>
      </c>
      <c r="M84" s="26">
        <v>3336</v>
      </c>
      <c r="N84" s="26">
        <v>1183</v>
      </c>
      <c r="O84" s="26">
        <v>1866</v>
      </c>
      <c r="P84" s="26">
        <v>1459</v>
      </c>
      <c r="Q84" s="26">
        <v>2937</v>
      </c>
      <c r="R84" s="26">
        <v>2480</v>
      </c>
      <c r="S84" s="34">
        <v>1594</v>
      </c>
      <c r="T84" s="51"/>
      <c r="U84" s="51"/>
      <c r="V84" s="51"/>
    </row>
    <row r="85" spans="1:22" s="18" customFormat="1" ht="14.4" customHeight="1">
      <c r="A85" s="308"/>
      <c r="B85" s="35" t="s">
        <v>192</v>
      </c>
      <c r="C85" s="26">
        <v>34476</v>
      </c>
      <c r="D85" s="26">
        <v>21474</v>
      </c>
      <c r="E85" s="26">
        <v>4046</v>
      </c>
      <c r="F85" s="26">
        <v>2358</v>
      </c>
      <c r="G85" s="26">
        <v>3386</v>
      </c>
      <c r="H85" s="26">
        <v>2380</v>
      </c>
      <c r="I85" s="26">
        <v>2615</v>
      </c>
      <c r="J85" s="26">
        <v>6689</v>
      </c>
      <c r="K85" s="26">
        <v>13002</v>
      </c>
      <c r="L85" s="26">
        <v>2086</v>
      </c>
      <c r="M85" s="26">
        <v>2260</v>
      </c>
      <c r="N85" s="26">
        <v>935</v>
      </c>
      <c r="O85" s="26">
        <v>1281</v>
      </c>
      <c r="P85" s="26">
        <v>1163</v>
      </c>
      <c r="Q85" s="26">
        <v>2208</v>
      </c>
      <c r="R85" s="26">
        <v>1823</v>
      </c>
      <c r="S85" s="34">
        <v>1246</v>
      </c>
      <c r="T85" s="51"/>
      <c r="U85" s="51"/>
      <c r="V85" s="51"/>
    </row>
    <row r="86" spans="1:22" s="18" customFormat="1" ht="14.4" customHeight="1">
      <c r="A86" s="150"/>
      <c r="B86" s="35" t="s">
        <v>193</v>
      </c>
      <c r="C86" s="26">
        <v>25145</v>
      </c>
      <c r="D86" s="26">
        <v>15418</v>
      </c>
      <c r="E86" s="26">
        <v>3102</v>
      </c>
      <c r="F86" s="26">
        <v>1682</v>
      </c>
      <c r="G86" s="26">
        <v>2456</v>
      </c>
      <c r="H86" s="26">
        <v>1597</v>
      </c>
      <c r="I86" s="26">
        <v>2144</v>
      </c>
      <c r="J86" s="26">
        <v>4437</v>
      </c>
      <c r="K86" s="26">
        <v>9727</v>
      </c>
      <c r="L86" s="26">
        <v>1499</v>
      </c>
      <c r="M86" s="26">
        <v>1590</v>
      </c>
      <c r="N86" s="26">
        <v>753</v>
      </c>
      <c r="O86" s="26">
        <v>1139</v>
      </c>
      <c r="P86" s="26">
        <v>895</v>
      </c>
      <c r="Q86" s="26">
        <v>1682</v>
      </c>
      <c r="R86" s="26">
        <v>1305</v>
      </c>
      <c r="S86" s="34">
        <v>864</v>
      </c>
      <c r="T86" s="51"/>
      <c r="U86" s="51"/>
      <c r="V86" s="51"/>
    </row>
    <row r="87" spans="1:22" s="18" customFormat="1" ht="14.4" customHeight="1">
      <c r="A87" s="150"/>
      <c r="B87" s="35" t="s">
        <v>194</v>
      </c>
      <c r="C87" s="26">
        <v>26325</v>
      </c>
      <c r="D87" s="26">
        <v>16228</v>
      </c>
      <c r="E87" s="26">
        <v>3386</v>
      </c>
      <c r="F87" s="26">
        <v>1917</v>
      </c>
      <c r="G87" s="26">
        <v>2465</v>
      </c>
      <c r="H87" s="26">
        <v>1935</v>
      </c>
      <c r="I87" s="26">
        <v>2211</v>
      </c>
      <c r="J87" s="26">
        <v>4314</v>
      </c>
      <c r="K87" s="26">
        <v>10097</v>
      </c>
      <c r="L87" s="26">
        <v>1617</v>
      </c>
      <c r="M87" s="26">
        <v>1663</v>
      </c>
      <c r="N87" s="26">
        <v>781</v>
      </c>
      <c r="O87" s="26">
        <v>1192</v>
      </c>
      <c r="P87" s="26">
        <v>923</v>
      </c>
      <c r="Q87" s="26">
        <v>1593</v>
      </c>
      <c r="R87" s="26">
        <v>1331</v>
      </c>
      <c r="S87" s="34">
        <v>997</v>
      </c>
      <c r="T87" s="51"/>
      <c r="U87" s="51"/>
      <c r="V87" s="51"/>
    </row>
    <row r="88" spans="1:22" s="18" customFormat="1" ht="14.4" customHeight="1">
      <c r="A88" s="150"/>
      <c r="B88" s="35" t="s">
        <v>196</v>
      </c>
      <c r="C88" s="26">
        <v>21534</v>
      </c>
      <c r="D88" s="26">
        <v>12814</v>
      </c>
      <c r="E88" s="26">
        <v>2899</v>
      </c>
      <c r="F88" s="26">
        <v>1555</v>
      </c>
      <c r="G88" s="26">
        <v>2016</v>
      </c>
      <c r="H88" s="26">
        <v>1581</v>
      </c>
      <c r="I88" s="26">
        <v>1770</v>
      </c>
      <c r="J88" s="26">
        <v>2993</v>
      </c>
      <c r="K88" s="26">
        <v>8720</v>
      </c>
      <c r="L88" s="26">
        <v>1458</v>
      </c>
      <c r="M88" s="26">
        <v>1509</v>
      </c>
      <c r="N88" s="26">
        <v>672</v>
      </c>
      <c r="O88" s="26">
        <v>1048</v>
      </c>
      <c r="P88" s="26">
        <v>780</v>
      </c>
      <c r="Q88" s="26">
        <v>1396</v>
      </c>
      <c r="R88" s="26">
        <v>1076</v>
      </c>
      <c r="S88" s="34">
        <v>781</v>
      </c>
      <c r="T88" s="51"/>
      <c r="U88" s="51"/>
      <c r="V88" s="51"/>
    </row>
    <row r="89" spans="1:22" s="18" customFormat="1" ht="14.4" customHeight="1">
      <c r="A89" s="150"/>
      <c r="B89" s="31" t="s">
        <v>593</v>
      </c>
      <c r="C89" s="26">
        <v>17749</v>
      </c>
      <c r="D89" s="26">
        <v>9847</v>
      </c>
      <c r="E89" s="26">
        <v>2451</v>
      </c>
      <c r="F89" s="26">
        <v>1190</v>
      </c>
      <c r="G89" s="26">
        <v>1489</v>
      </c>
      <c r="H89" s="26">
        <v>1161</v>
      </c>
      <c r="I89" s="26">
        <v>1272</v>
      </c>
      <c r="J89" s="26">
        <v>2284</v>
      </c>
      <c r="K89" s="26">
        <v>7902</v>
      </c>
      <c r="L89" s="26">
        <v>1326</v>
      </c>
      <c r="M89" s="26">
        <v>1294</v>
      </c>
      <c r="N89" s="26">
        <v>679</v>
      </c>
      <c r="O89" s="26">
        <v>871</v>
      </c>
      <c r="P89" s="26">
        <v>723</v>
      </c>
      <c r="Q89" s="26">
        <v>1271</v>
      </c>
      <c r="R89" s="26">
        <v>1047</v>
      </c>
      <c r="S89" s="34">
        <v>691</v>
      </c>
      <c r="T89" s="51"/>
      <c r="U89" s="51"/>
      <c r="V89" s="51"/>
    </row>
    <row r="90" spans="1:22" s="18" customFormat="1" ht="14.4" customHeight="1">
      <c r="A90" s="150"/>
      <c r="B90" s="223" t="s">
        <v>338</v>
      </c>
      <c r="C90" s="26"/>
      <c r="D90" s="26"/>
      <c r="E90" s="26"/>
      <c r="F90" s="26"/>
      <c r="G90" s="26"/>
      <c r="H90" s="26"/>
      <c r="I90" s="26"/>
      <c r="J90" s="26"/>
      <c r="K90" s="26"/>
      <c r="L90" s="26"/>
      <c r="M90" s="26"/>
      <c r="N90" s="26"/>
      <c r="O90" s="26"/>
      <c r="P90" s="26"/>
      <c r="Q90" s="26"/>
      <c r="R90" s="26"/>
      <c r="S90" s="27"/>
      <c r="T90" s="51"/>
      <c r="U90" s="51"/>
      <c r="V90" s="51"/>
    </row>
    <row r="91" spans="1:22" s="18" customFormat="1" ht="14.4" customHeight="1">
      <c r="A91" s="150">
        <v>2015</v>
      </c>
      <c r="B91" s="25" t="s">
        <v>755</v>
      </c>
      <c r="C91" s="296">
        <v>643962</v>
      </c>
      <c r="D91" s="296">
        <v>397140</v>
      </c>
      <c r="E91" s="296">
        <v>104484</v>
      </c>
      <c r="F91" s="296">
        <v>41753</v>
      </c>
      <c r="G91" s="296">
        <v>58487</v>
      </c>
      <c r="H91" s="296">
        <v>39935</v>
      </c>
      <c r="I91" s="296">
        <v>47439</v>
      </c>
      <c r="J91" s="296">
        <v>105042</v>
      </c>
      <c r="K91" s="296">
        <v>246822</v>
      </c>
      <c r="L91" s="296">
        <v>37426</v>
      </c>
      <c r="M91" s="296">
        <v>43996</v>
      </c>
      <c r="N91" s="296">
        <v>17547</v>
      </c>
      <c r="O91" s="296">
        <v>27116</v>
      </c>
      <c r="P91" s="296">
        <v>20297</v>
      </c>
      <c r="Q91" s="296">
        <v>40626</v>
      </c>
      <c r="R91" s="296">
        <v>36822</v>
      </c>
      <c r="S91" s="125">
        <v>22992</v>
      </c>
      <c r="T91" s="51"/>
      <c r="U91" s="51"/>
      <c r="V91" s="51"/>
    </row>
    <row r="92" spans="1:22" s="18" customFormat="1" ht="14.4" customHeight="1">
      <c r="A92" s="150"/>
      <c r="B92" s="222" t="s">
        <v>756</v>
      </c>
      <c r="C92" s="296"/>
      <c r="D92" s="296"/>
      <c r="E92" s="296"/>
      <c r="F92" s="296"/>
      <c r="G92" s="296"/>
      <c r="H92" s="296"/>
      <c r="I92" s="296"/>
      <c r="J92" s="296"/>
      <c r="K92" s="296"/>
      <c r="L92" s="296"/>
      <c r="M92" s="296"/>
      <c r="N92" s="296"/>
      <c r="O92" s="296"/>
      <c r="P92" s="296"/>
      <c r="Q92" s="296"/>
      <c r="R92" s="296"/>
      <c r="S92" s="125"/>
      <c r="T92" s="51"/>
      <c r="U92" s="51"/>
      <c r="V92" s="51"/>
    </row>
    <row r="93" spans="1:22" s="18" customFormat="1" ht="14.4" customHeight="1">
      <c r="A93" s="150"/>
      <c r="B93" s="29" t="s">
        <v>551</v>
      </c>
      <c r="C93" s="296">
        <v>229228</v>
      </c>
      <c r="D93" s="296">
        <v>142166</v>
      </c>
      <c r="E93" s="296">
        <v>29994</v>
      </c>
      <c r="F93" s="296">
        <v>15451</v>
      </c>
      <c r="G93" s="296">
        <v>22716</v>
      </c>
      <c r="H93" s="296">
        <v>16043</v>
      </c>
      <c r="I93" s="296">
        <v>17941</v>
      </c>
      <c r="J93" s="296">
        <v>40021</v>
      </c>
      <c r="K93" s="296">
        <v>87062</v>
      </c>
      <c r="L93" s="296">
        <v>13604</v>
      </c>
      <c r="M93" s="296">
        <v>15351</v>
      </c>
      <c r="N93" s="296">
        <v>6401</v>
      </c>
      <c r="O93" s="296">
        <v>9584</v>
      </c>
      <c r="P93" s="296">
        <v>7589</v>
      </c>
      <c r="Q93" s="296">
        <v>14395</v>
      </c>
      <c r="R93" s="296">
        <v>12198</v>
      </c>
      <c r="S93" s="125">
        <v>7940</v>
      </c>
      <c r="T93" s="51"/>
      <c r="U93" s="51"/>
      <c r="V93" s="51"/>
    </row>
    <row r="94" spans="1:22" s="18" customFormat="1" ht="14.4" customHeight="1">
      <c r="A94" s="308"/>
      <c r="B94" s="222" t="s">
        <v>348</v>
      </c>
      <c r="C94" s="296"/>
      <c r="D94" s="296"/>
      <c r="E94" s="296"/>
      <c r="F94" s="296"/>
      <c r="G94" s="296"/>
      <c r="H94" s="296"/>
      <c r="I94" s="296"/>
      <c r="J94" s="296"/>
      <c r="K94" s="296"/>
      <c r="L94" s="296"/>
      <c r="M94" s="296"/>
      <c r="N94" s="296"/>
      <c r="O94" s="296"/>
      <c r="P94" s="296"/>
      <c r="Q94" s="296"/>
      <c r="R94" s="296"/>
      <c r="S94" s="125"/>
      <c r="T94" s="51"/>
      <c r="U94" s="51"/>
      <c r="V94" s="51"/>
    </row>
    <row r="95" spans="1:22" s="18" customFormat="1" ht="14.4" customHeight="1">
      <c r="A95" s="150"/>
      <c r="B95" s="31" t="s">
        <v>602</v>
      </c>
      <c r="C95" s="26">
        <v>48889</v>
      </c>
      <c r="D95" s="26">
        <v>31015</v>
      </c>
      <c r="E95" s="26">
        <v>7063</v>
      </c>
      <c r="F95" s="26">
        <v>3160</v>
      </c>
      <c r="G95" s="26">
        <v>5209</v>
      </c>
      <c r="H95" s="26">
        <v>3500</v>
      </c>
      <c r="I95" s="26">
        <v>3736</v>
      </c>
      <c r="J95" s="26">
        <v>8347</v>
      </c>
      <c r="K95" s="26">
        <v>17874</v>
      </c>
      <c r="L95" s="26">
        <v>2698</v>
      </c>
      <c r="M95" s="26">
        <v>3239</v>
      </c>
      <c r="N95" s="26">
        <v>1271</v>
      </c>
      <c r="O95" s="26">
        <v>1926</v>
      </c>
      <c r="P95" s="26">
        <v>1492</v>
      </c>
      <c r="Q95" s="26">
        <v>2929</v>
      </c>
      <c r="R95" s="26">
        <v>2712</v>
      </c>
      <c r="S95" s="34">
        <v>1607</v>
      </c>
      <c r="T95" s="51"/>
      <c r="U95" s="51"/>
      <c r="V95" s="51"/>
    </row>
    <row r="96" spans="1:22" s="18" customFormat="1" ht="14.4" customHeight="1">
      <c r="A96" s="150"/>
      <c r="B96" s="223" t="s">
        <v>511</v>
      </c>
      <c r="C96" s="28"/>
      <c r="D96" s="28"/>
      <c r="E96" s="28"/>
      <c r="F96" s="28"/>
      <c r="G96" s="28"/>
      <c r="H96" s="28"/>
      <c r="I96" s="28"/>
      <c r="J96" s="28"/>
      <c r="K96" s="28"/>
      <c r="L96" s="28"/>
      <c r="M96" s="28"/>
      <c r="N96" s="28"/>
      <c r="O96" s="28"/>
      <c r="P96" s="28"/>
      <c r="Q96" s="28"/>
      <c r="R96" s="28"/>
      <c r="S96" s="34"/>
      <c r="T96" s="51"/>
      <c r="U96" s="51"/>
      <c r="V96" s="51"/>
    </row>
    <row r="97" spans="1:22" s="18" customFormat="1" ht="14.4" customHeight="1">
      <c r="A97" s="150"/>
      <c r="B97" s="35" t="s">
        <v>191</v>
      </c>
      <c r="C97" s="26">
        <v>48784</v>
      </c>
      <c r="D97" s="26">
        <v>30772</v>
      </c>
      <c r="E97" s="26">
        <v>6273</v>
      </c>
      <c r="F97" s="26">
        <v>3202</v>
      </c>
      <c r="G97" s="26">
        <v>4987</v>
      </c>
      <c r="H97" s="26">
        <v>3492</v>
      </c>
      <c r="I97" s="26">
        <v>3703</v>
      </c>
      <c r="J97" s="26">
        <v>9115</v>
      </c>
      <c r="K97" s="26">
        <v>18012</v>
      </c>
      <c r="L97" s="26">
        <v>2636</v>
      </c>
      <c r="M97" s="26">
        <v>3384</v>
      </c>
      <c r="N97" s="26">
        <v>1244</v>
      </c>
      <c r="O97" s="26">
        <v>2063</v>
      </c>
      <c r="P97" s="26">
        <v>1536</v>
      </c>
      <c r="Q97" s="26">
        <v>2911</v>
      </c>
      <c r="R97" s="26">
        <v>2593</v>
      </c>
      <c r="S97" s="34">
        <v>1645</v>
      </c>
      <c r="T97" s="51"/>
      <c r="U97" s="51"/>
      <c r="V97" s="51"/>
    </row>
    <row r="98" spans="1:22" s="18" customFormat="1" ht="14.4" customHeight="1">
      <c r="A98" s="150"/>
      <c r="B98" s="35" t="s">
        <v>192</v>
      </c>
      <c r="C98" s="26">
        <v>40539</v>
      </c>
      <c r="D98" s="26">
        <v>25427</v>
      </c>
      <c r="E98" s="26">
        <v>4845</v>
      </c>
      <c r="F98" s="26">
        <v>2760</v>
      </c>
      <c r="G98" s="26">
        <v>4066</v>
      </c>
      <c r="H98" s="26">
        <v>2786</v>
      </c>
      <c r="I98" s="26">
        <v>3041</v>
      </c>
      <c r="J98" s="26">
        <v>7929</v>
      </c>
      <c r="K98" s="26">
        <v>15112</v>
      </c>
      <c r="L98" s="26">
        <v>2335</v>
      </c>
      <c r="M98" s="26">
        <v>2742</v>
      </c>
      <c r="N98" s="26">
        <v>1019</v>
      </c>
      <c r="O98" s="26">
        <v>1574</v>
      </c>
      <c r="P98" s="26">
        <v>1312</v>
      </c>
      <c r="Q98" s="26">
        <v>2529</v>
      </c>
      <c r="R98" s="26">
        <v>2165</v>
      </c>
      <c r="S98" s="34">
        <v>1436</v>
      </c>
      <c r="T98" s="51"/>
      <c r="U98" s="51"/>
      <c r="V98" s="51"/>
    </row>
    <row r="99" spans="1:22" s="18" customFormat="1" ht="14.4" customHeight="1">
      <c r="A99" s="150"/>
      <c r="B99" s="35" t="s">
        <v>193</v>
      </c>
      <c r="C99" s="26">
        <v>24107</v>
      </c>
      <c r="D99" s="26">
        <v>14728</v>
      </c>
      <c r="E99" s="26">
        <v>2940</v>
      </c>
      <c r="F99" s="26">
        <v>1610</v>
      </c>
      <c r="G99" s="26">
        <v>2270</v>
      </c>
      <c r="H99" s="26">
        <v>1507</v>
      </c>
      <c r="I99" s="26">
        <v>1977</v>
      </c>
      <c r="J99" s="26">
        <v>4424</v>
      </c>
      <c r="K99" s="26">
        <v>9379</v>
      </c>
      <c r="L99" s="26">
        <v>1523</v>
      </c>
      <c r="M99" s="26">
        <v>1601</v>
      </c>
      <c r="N99" s="26">
        <v>734</v>
      </c>
      <c r="O99" s="26">
        <v>976</v>
      </c>
      <c r="P99" s="26">
        <v>841</v>
      </c>
      <c r="Q99" s="26">
        <v>1642</v>
      </c>
      <c r="R99" s="26">
        <v>1205</v>
      </c>
      <c r="S99" s="34">
        <v>857</v>
      </c>
      <c r="T99" s="51"/>
      <c r="U99" s="51"/>
      <c r="V99" s="51"/>
    </row>
    <row r="100" spans="1:22" s="18" customFormat="1" ht="14.4" customHeight="1">
      <c r="A100" s="150"/>
      <c r="B100" s="35" t="s">
        <v>194</v>
      </c>
      <c r="C100" s="26">
        <v>25896</v>
      </c>
      <c r="D100" s="26">
        <v>16144</v>
      </c>
      <c r="E100" s="26">
        <v>3319</v>
      </c>
      <c r="F100" s="26">
        <v>1825</v>
      </c>
      <c r="G100" s="26">
        <v>2527</v>
      </c>
      <c r="H100" s="26">
        <v>1800</v>
      </c>
      <c r="I100" s="26">
        <v>2213</v>
      </c>
      <c r="J100" s="26">
        <v>4460</v>
      </c>
      <c r="K100" s="26">
        <v>9752</v>
      </c>
      <c r="L100" s="26">
        <v>1544</v>
      </c>
      <c r="M100" s="26">
        <v>1591</v>
      </c>
      <c r="N100" s="26">
        <v>771</v>
      </c>
      <c r="O100" s="26">
        <v>1155</v>
      </c>
      <c r="P100" s="26">
        <v>873</v>
      </c>
      <c r="Q100" s="26">
        <v>1609</v>
      </c>
      <c r="R100" s="26">
        <v>1333</v>
      </c>
      <c r="S100" s="34">
        <v>876</v>
      </c>
      <c r="T100" s="51"/>
      <c r="U100" s="51"/>
      <c r="V100" s="51"/>
    </row>
    <row r="101" spans="1:22" s="18" customFormat="1" ht="14.4" customHeight="1">
      <c r="A101" s="150"/>
      <c r="B101" s="35" t="s">
        <v>196</v>
      </c>
      <c r="C101" s="26">
        <v>21282</v>
      </c>
      <c r="D101" s="26">
        <v>12874</v>
      </c>
      <c r="E101" s="26">
        <v>2830</v>
      </c>
      <c r="F101" s="26">
        <v>1532</v>
      </c>
      <c r="G101" s="26">
        <v>1939</v>
      </c>
      <c r="H101" s="26">
        <v>1628</v>
      </c>
      <c r="I101" s="26">
        <v>1789</v>
      </c>
      <c r="J101" s="26">
        <v>3156</v>
      </c>
      <c r="K101" s="26">
        <v>8408</v>
      </c>
      <c r="L101" s="26">
        <v>1422</v>
      </c>
      <c r="M101" s="26">
        <v>1401</v>
      </c>
      <c r="N101" s="26">
        <v>669</v>
      </c>
      <c r="O101" s="26">
        <v>955</v>
      </c>
      <c r="P101" s="26">
        <v>736</v>
      </c>
      <c r="Q101" s="26">
        <v>1340</v>
      </c>
      <c r="R101" s="26">
        <v>1074</v>
      </c>
      <c r="S101" s="34">
        <v>811</v>
      </c>
      <c r="T101" s="51"/>
      <c r="U101" s="51"/>
      <c r="V101" s="51"/>
    </row>
    <row r="102" spans="1:22" ht="14.4" customHeight="1">
      <c r="A102" s="150"/>
      <c r="B102" s="31" t="s">
        <v>593</v>
      </c>
      <c r="C102" s="26">
        <v>19731</v>
      </c>
      <c r="D102" s="26">
        <v>11206</v>
      </c>
      <c r="E102" s="26">
        <v>2724</v>
      </c>
      <c r="F102" s="26">
        <v>1362</v>
      </c>
      <c r="G102" s="26">
        <v>1718</v>
      </c>
      <c r="H102" s="26">
        <v>1330</v>
      </c>
      <c r="I102" s="26">
        <v>1482</v>
      </c>
      <c r="J102" s="26">
        <v>2590</v>
      </c>
      <c r="K102" s="26">
        <v>8525</v>
      </c>
      <c r="L102" s="26">
        <v>1446</v>
      </c>
      <c r="M102" s="26">
        <v>1393</v>
      </c>
      <c r="N102" s="26">
        <v>693</v>
      </c>
      <c r="O102" s="26">
        <v>935</v>
      </c>
      <c r="P102" s="26">
        <v>799</v>
      </c>
      <c r="Q102" s="26">
        <v>1435</v>
      </c>
      <c r="R102" s="26">
        <v>1116</v>
      </c>
      <c r="S102" s="20">
        <v>708</v>
      </c>
      <c r="T102" s="51"/>
      <c r="U102" s="51"/>
      <c r="V102" s="51"/>
    </row>
    <row r="103" spans="1:22" ht="14.4" customHeight="1">
      <c r="A103" s="150"/>
      <c r="B103" s="223" t="s">
        <v>338</v>
      </c>
      <c r="C103" s="26"/>
      <c r="D103" s="26"/>
      <c r="E103" s="26"/>
      <c r="F103" s="26"/>
      <c r="G103" s="26"/>
      <c r="H103" s="26"/>
      <c r="I103" s="26"/>
      <c r="J103" s="26"/>
      <c r="K103" s="26"/>
      <c r="L103" s="26"/>
      <c r="M103" s="26"/>
      <c r="N103" s="26"/>
      <c r="O103" s="26"/>
      <c r="P103" s="26"/>
      <c r="Q103" s="26"/>
      <c r="R103" s="26"/>
      <c r="S103" s="27"/>
      <c r="T103" s="51"/>
      <c r="U103" s="51"/>
      <c r="V103" s="51"/>
    </row>
    <row r="104" spans="1:22" ht="14.4" customHeight="1">
      <c r="A104" s="150">
        <v>2018</v>
      </c>
      <c r="B104" s="25" t="s">
        <v>755</v>
      </c>
      <c r="C104" s="296">
        <v>636205</v>
      </c>
      <c r="D104" s="296">
        <v>393315</v>
      </c>
      <c r="E104" s="296">
        <v>105643</v>
      </c>
      <c r="F104" s="296">
        <v>40946</v>
      </c>
      <c r="G104" s="296">
        <v>57355</v>
      </c>
      <c r="H104" s="296">
        <v>38750</v>
      </c>
      <c r="I104" s="296">
        <v>46600</v>
      </c>
      <c r="J104" s="296">
        <v>104021</v>
      </c>
      <c r="K104" s="296">
        <v>242890</v>
      </c>
      <c r="L104" s="296">
        <v>36897</v>
      </c>
      <c r="M104" s="296">
        <v>43484</v>
      </c>
      <c r="N104" s="296">
        <v>17207</v>
      </c>
      <c r="O104" s="296">
        <v>26414</v>
      </c>
      <c r="P104" s="296">
        <v>19880</v>
      </c>
      <c r="Q104" s="296">
        <v>39879</v>
      </c>
      <c r="R104" s="296">
        <v>36468</v>
      </c>
      <c r="S104" s="71">
        <v>22661</v>
      </c>
      <c r="T104" s="51"/>
      <c r="U104" s="51"/>
      <c r="V104" s="51"/>
    </row>
    <row r="105" spans="1:22" ht="14.4" customHeight="1">
      <c r="A105" s="150"/>
      <c r="B105" s="222" t="s">
        <v>756</v>
      </c>
      <c r="C105" s="296"/>
      <c r="D105" s="296"/>
      <c r="E105" s="296"/>
      <c r="F105" s="296"/>
      <c r="G105" s="296"/>
      <c r="H105" s="296"/>
      <c r="I105" s="296"/>
      <c r="J105" s="296"/>
      <c r="K105" s="296"/>
      <c r="L105" s="296"/>
      <c r="M105" s="296"/>
      <c r="N105" s="296"/>
      <c r="O105" s="296"/>
      <c r="P105" s="296"/>
      <c r="Q105" s="296"/>
      <c r="R105" s="296"/>
      <c r="S105" s="71"/>
      <c r="T105" s="51"/>
      <c r="U105" s="51"/>
      <c r="V105" s="51"/>
    </row>
    <row r="106" spans="1:22" ht="14.4" customHeight="1">
      <c r="A106" s="150"/>
      <c r="B106" s="29" t="s">
        <v>551</v>
      </c>
      <c r="C106" s="296">
        <v>234065</v>
      </c>
      <c r="D106" s="296">
        <v>145810</v>
      </c>
      <c r="E106" s="296">
        <v>31601</v>
      </c>
      <c r="F106" s="296">
        <v>15607</v>
      </c>
      <c r="G106" s="296">
        <v>23295</v>
      </c>
      <c r="H106" s="296">
        <v>16133</v>
      </c>
      <c r="I106" s="296">
        <v>18332</v>
      </c>
      <c r="J106" s="296">
        <v>40842</v>
      </c>
      <c r="K106" s="296">
        <v>88255</v>
      </c>
      <c r="L106" s="296">
        <v>13834</v>
      </c>
      <c r="M106" s="296">
        <v>15549</v>
      </c>
      <c r="N106" s="296">
        <v>6444</v>
      </c>
      <c r="O106" s="296">
        <v>9610</v>
      </c>
      <c r="P106" s="296">
        <v>7654</v>
      </c>
      <c r="Q106" s="296">
        <v>14579</v>
      </c>
      <c r="R106" s="296">
        <v>12600</v>
      </c>
      <c r="S106" s="71">
        <v>7985</v>
      </c>
      <c r="T106" s="51"/>
      <c r="U106" s="51"/>
      <c r="V106" s="51"/>
    </row>
    <row r="107" spans="1:22" ht="14.4" customHeight="1">
      <c r="A107" s="150"/>
      <c r="B107" s="222" t="s">
        <v>348</v>
      </c>
      <c r="C107" s="26"/>
      <c r="D107" s="26"/>
      <c r="E107" s="26"/>
      <c r="F107" s="26"/>
      <c r="G107" s="26"/>
      <c r="H107" s="26"/>
      <c r="I107" s="26"/>
      <c r="J107" s="26"/>
      <c r="K107" s="26"/>
      <c r="L107" s="26"/>
      <c r="M107" s="26"/>
      <c r="N107" s="26"/>
      <c r="O107" s="26"/>
      <c r="P107" s="26"/>
      <c r="Q107" s="26"/>
      <c r="R107" s="26"/>
      <c r="T107" s="51"/>
      <c r="U107" s="51"/>
      <c r="V107" s="51"/>
    </row>
    <row r="108" spans="1:22" ht="14.4" customHeight="1">
      <c r="A108" s="150"/>
      <c r="B108" s="31" t="s">
        <v>602</v>
      </c>
      <c r="C108" s="26">
        <v>43068</v>
      </c>
      <c r="D108" s="26">
        <v>27047</v>
      </c>
      <c r="E108" s="26">
        <v>6856</v>
      </c>
      <c r="F108" s="26">
        <v>2747</v>
      </c>
      <c r="G108" s="26">
        <v>4399</v>
      </c>
      <c r="H108" s="26">
        <v>2866</v>
      </c>
      <c r="I108" s="26">
        <v>3344</v>
      </c>
      <c r="J108" s="26">
        <v>6835</v>
      </c>
      <c r="K108" s="26">
        <v>16021</v>
      </c>
      <c r="L108" s="26">
        <v>2425</v>
      </c>
      <c r="M108" s="26">
        <v>2826</v>
      </c>
      <c r="N108" s="26">
        <v>1146</v>
      </c>
      <c r="O108" s="26">
        <v>1730</v>
      </c>
      <c r="P108" s="26">
        <v>1320</v>
      </c>
      <c r="Q108" s="26">
        <v>2621</v>
      </c>
      <c r="R108" s="26">
        <v>2502</v>
      </c>
      <c r="S108" s="20">
        <v>1451</v>
      </c>
      <c r="T108" s="51"/>
      <c r="U108" s="51"/>
      <c r="V108" s="51"/>
    </row>
    <row r="109" spans="1:22" ht="14.4" customHeight="1">
      <c r="A109" s="150"/>
      <c r="B109" s="223" t="s">
        <v>511</v>
      </c>
      <c r="C109" s="28"/>
      <c r="D109" s="28"/>
      <c r="E109" s="28"/>
      <c r="F109" s="28"/>
      <c r="G109" s="28"/>
      <c r="H109" s="28"/>
      <c r="I109" s="28"/>
      <c r="J109" s="28"/>
      <c r="K109" s="28"/>
      <c r="L109" s="28"/>
      <c r="M109" s="28"/>
      <c r="N109" s="28"/>
      <c r="O109" s="28"/>
      <c r="P109" s="28"/>
      <c r="Q109" s="28"/>
      <c r="R109" s="28"/>
      <c r="T109" s="51"/>
      <c r="U109" s="51"/>
      <c r="V109" s="51"/>
    </row>
    <row r="110" spans="1:22" ht="14.4" customHeight="1">
      <c r="A110" s="150"/>
      <c r="B110" s="35" t="s">
        <v>191</v>
      </c>
      <c r="C110" s="26">
        <v>48976</v>
      </c>
      <c r="D110" s="26">
        <v>31043</v>
      </c>
      <c r="E110" s="26">
        <v>6711</v>
      </c>
      <c r="F110" s="26">
        <v>3121</v>
      </c>
      <c r="G110" s="26">
        <v>5189</v>
      </c>
      <c r="H110" s="26">
        <v>3586</v>
      </c>
      <c r="I110" s="26">
        <v>3675</v>
      </c>
      <c r="J110" s="26">
        <v>8761</v>
      </c>
      <c r="K110" s="26">
        <v>17933</v>
      </c>
      <c r="L110" s="26">
        <v>2663</v>
      </c>
      <c r="M110" s="26">
        <v>3317</v>
      </c>
      <c r="N110" s="26">
        <v>1292</v>
      </c>
      <c r="O110" s="26">
        <v>2074</v>
      </c>
      <c r="P110" s="26">
        <v>1528</v>
      </c>
      <c r="Q110" s="26">
        <v>2863</v>
      </c>
      <c r="R110" s="26">
        <v>2593</v>
      </c>
      <c r="S110" s="20">
        <v>1603</v>
      </c>
      <c r="T110" s="51"/>
      <c r="U110" s="51"/>
      <c r="V110" s="51"/>
    </row>
    <row r="111" spans="1:22" ht="14.4" customHeight="1">
      <c r="A111" s="150"/>
      <c r="B111" s="35" t="s">
        <v>192</v>
      </c>
      <c r="C111" s="26">
        <v>44922</v>
      </c>
      <c r="D111" s="26">
        <v>28189</v>
      </c>
      <c r="E111" s="26">
        <v>5701</v>
      </c>
      <c r="F111" s="26">
        <v>3021</v>
      </c>
      <c r="G111" s="26">
        <v>4504</v>
      </c>
      <c r="H111" s="26">
        <v>3019</v>
      </c>
      <c r="I111" s="26">
        <v>3416</v>
      </c>
      <c r="J111" s="26">
        <v>8528</v>
      </c>
      <c r="K111" s="26">
        <v>16733</v>
      </c>
      <c r="L111" s="26">
        <v>2544</v>
      </c>
      <c r="M111" s="26">
        <v>3187</v>
      </c>
      <c r="N111" s="26">
        <v>1135</v>
      </c>
      <c r="O111" s="26">
        <v>1770</v>
      </c>
      <c r="P111" s="26">
        <v>1409</v>
      </c>
      <c r="Q111" s="26">
        <v>2796</v>
      </c>
      <c r="R111" s="26">
        <v>2373</v>
      </c>
      <c r="S111" s="20">
        <v>1519</v>
      </c>
      <c r="T111" s="51"/>
      <c r="U111" s="51"/>
      <c r="V111" s="51"/>
    </row>
    <row r="112" spans="1:22" ht="14.4" customHeight="1">
      <c r="A112" s="150"/>
      <c r="B112" s="35" t="s">
        <v>193</v>
      </c>
      <c r="C112" s="26">
        <v>32113</v>
      </c>
      <c r="D112" s="26">
        <v>19997</v>
      </c>
      <c r="E112" s="26">
        <v>3824</v>
      </c>
      <c r="F112" s="26">
        <v>2195</v>
      </c>
      <c r="G112" s="26">
        <v>3119</v>
      </c>
      <c r="H112" s="26">
        <v>2215</v>
      </c>
      <c r="I112" s="26">
        <v>2426</v>
      </c>
      <c r="J112" s="26">
        <v>6218</v>
      </c>
      <c r="K112" s="26">
        <v>12116</v>
      </c>
      <c r="L112" s="26">
        <v>1970</v>
      </c>
      <c r="M112" s="26">
        <v>2093</v>
      </c>
      <c r="N112" s="26">
        <v>861</v>
      </c>
      <c r="O112" s="26">
        <v>1180</v>
      </c>
      <c r="P112" s="26">
        <v>1092</v>
      </c>
      <c r="Q112" s="26">
        <v>2069</v>
      </c>
      <c r="R112" s="26">
        <v>1701</v>
      </c>
      <c r="S112" s="20">
        <v>1150</v>
      </c>
      <c r="T112" s="51"/>
      <c r="U112" s="51"/>
      <c r="V112" s="51"/>
    </row>
    <row r="113" spans="1:22" ht="14.4" customHeight="1">
      <c r="A113" s="150"/>
      <c r="B113" s="35" t="s">
        <v>194</v>
      </c>
      <c r="C113" s="26">
        <v>22451</v>
      </c>
      <c r="D113" s="26">
        <v>13819</v>
      </c>
      <c r="E113" s="26">
        <v>2815</v>
      </c>
      <c r="F113" s="26">
        <v>1511</v>
      </c>
      <c r="G113" s="26">
        <v>2177</v>
      </c>
      <c r="H113" s="26">
        <v>1423</v>
      </c>
      <c r="I113" s="26">
        <v>1912</v>
      </c>
      <c r="J113" s="26">
        <v>3981</v>
      </c>
      <c r="K113" s="26">
        <v>8632</v>
      </c>
      <c r="L113" s="26">
        <v>1360</v>
      </c>
      <c r="M113" s="26">
        <v>1407</v>
      </c>
      <c r="N113" s="26">
        <v>665</v>
      </c>
      <c r="O113" s="26">
        <v>998</v>
      </c>
      <c r="P113" s="26">
        <v>787</v>
      </c>
      <c r="Q113" s="26">
        <v>1485</v>
      </c>
      <c r="R113" s="26">
        <v>1170</v>
      </c>
      <c r="S113" s="20">
        <v>760</v>
      </c>
      <c r="T113" s="51"/>
      <c r="U113" s="51"/>
      <c r="V113" s="51"/>
    </row>
    <row r="114" spans="1:22" ht="14.4" customHeight="1">
      <c r="A114" s="150"/>
      <c r="B114" s="35" t="s">
        <v>196</v>
      </c>
      <c r="C114" s="26">
        <v>21193</v>
      </c>
      <c r="D114" s="26">
        <v>13137</v>
      </c>
      <c r="E114" s="26">
        <v>2762</v>
      </c>
      <c r="F114" s="26">
        <v>1513</v>
      </c>
      <c r="G114" s="26">
        <v>1983</v>
      </c>
      <c r="H114" s="26">
        <v>1542</v>
      </c>
      <c r="I114" s="26">
        <v>1824</v>
      </c>
      <c r="J114" s="26">
        <v>3513</v>
      </c>
      <c r="K114" s="26">
        <v>8056</v>
      </c>
      <c r="L114" s="26">
        <v>1323</v>
      </c>
      <c r="M114" s="26">
        <v>1292</v>
      </c>
      <c r="N114" s="26">
        <v>636</v>
      </c>
      <c r="O114" s="26">
        <v>916</v>
      </c>
      <c r="P114" s="26">
        <v>717</v>
      </c>
      <c r="Q114" s="26">
        <v>1300</v>
      </c>
      <c r="R114" s="26">
        <v>1088</v>
      </c>
      <c r="S114" s="20">
        <v>784</v>
      </c>
      <c r="T114" s="51"/>
      <c r="U114" s="51"/>
      <c r="V114" s="51"/>
    </row>
    <row r="115" spans="1:22" ht="14.4" customHeight="1">
      <c r="A115" s="150"/>
      <c r="B115" s="31" t="s">
        <v>593</v>
      </c>
      <c r="C115" s="26">
        <v>21342</v>
      </c>
      <c r="D115" s="26">
        <v>12578</v>
      </c>
      <c r="E115" s="26">
        <v>2932</v>
      </c>
      <c r="F115" s="26">
        <v>1499</v>
      </c>
      <c r="G115" s="26">
        <v>1924</v>
      </c>
      <c r="H115" s="26">
        <v>1482</v>
      </c>
      <c r="I115" s="26">
        <v>1735</v>
      </c>
      <c r="J115" s="26">
        <v>3006</v>
      </c>
      <c r="K115" s="26">
        <v>8764</v>
      </c>
      <c r="L115" s="26">
        <v>1549</v>
      </c>
      <c r="M115" s="26">
        <v>1427</v>
      </c>
      <c r="N115" s="26">
        <v>709</v>
      </c>
      <c r="O115" s="26">
        <v>942</v>
      </c>
      <c r="P115" s="26">
        <v>801</v>
      </c>
      <c r="Q115" s="26">
        <v>1445</v>
      </c>
      <c r="R115" s="26">
        <v>1173</v>
      </c>
      <c r="S115" s="20">
        <v>718</v>
      </c>
      <c r="T115" s="51"/>
      <c r="U115" s="51"/>
      <c r="V115" s="51"/>
    </row>
    <row r="116" spans="1:18" ht="14.4" customHeight="1">
      <c r="A116" s="150"/>
      <c r="B116" s="223" t="s">
        <v>338</v>
      </c>
      <c r="C116" s="26"/>
      <c r="D116" s="26"/>
      <c r="E116" s="26"/>
      <c r="F116" s="26"/>
      <c r="G116" s="26"/>
      <c r="H116" s="26"/>
      <c r="I116" s="26"/>
      <c r="J116" s="26"/>
      <c r="K116" s="26"/>
      <c r="L116" s="26"/>
      <c r="M116" s="26"/>
      <c r="N116" s="26"/>
      <c r="O116" s="26"/>
      <c r="P116" s="26"/>
      <c r="Q116" s="26"/>
      <c r="R116" s="26"/>
    </row>
    <row r="117" ht="14.4" customHeight="1"/>
    <row r="118" ht="14.4" customHeight="1"/>
    <row r="119" ht="14.4" customHeight="1"/>
    <row r="120" ht="14.4" customHeight="1"/>
    <row r="121" ht="14.4" customHeight="1"/>
    <row r="122" ht="14.4" customHeight="1"/>
    <row r="123" ht="14.4" customHeight="1"/>
    <row r="124" ht="14.4" customHeight="1"/>
  </sheetData>
  <mergeCells count="11">
    <mergeCell ref="A1:H1"/>
    <mergeCell ref="A2:H2"/>
    <mergeCell ref="A4:H4"/>
    <mergeCell ref="B63:S63"/>
    <mergeCell ref="B64:S64"/>
    <mergeCell ref="D7:J7"/>
    <mergeCell ref="K7:S7"/>
    <mergeCell ref="A7:B8"/>
    <mergeCell ref="C7:C8"/>
    <mergeCell ref="B9:S9"/>
    <mergeCell ref="B10:S10"/>
  </mergeCells>
  <hyperlinks>
    <hyperlink ref="S5" location="'Spis treści'!A1" display="Powrót do spisu treści"/>
    <hyperlink ref="S6" location="Aneks.xlsx#'Spis treści'!A1" display="Aneks.xlsx#'Spis treści'!A1"/>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7"/>
  <sheetViews>
    <sheetView workbookViewId="0" topLeftCell="A1">
      <selection activeCell="A1" sqref="A1:K1"/>
    </sheetView>
  </sheetViews>
  <sheetFormatPr defaultColWidth="9.140625" defaultRowHeight="15"/>
  <cols>
    <col min="1" max="1" width="9.140625" style="71" customWidth="1"/>
    <col min="2" max="2" width="30.8515625" style="20" customWidth="1"/>
    <col min="3" max="8" width="15.28125" style="20" customWidth="1"/>
    <col min="9" max="15" width="15.28125" style="18" customWidth="1"/>
    <col min="16" max="16" width="16.57421875" style="18" customWidth="1"/>
    <col min="17" max="18" width="15.28125" style="18" customWidth="1"/>
    <col min="19" max="19" width="19.57421875" style="20" customWidth="1"/>
    <col min="20" max="20" width="15.28125" style="18" customWidth="1"/>
    <col min="21" max="22" width="15.28125" style="20" customWidth="1"/>
    <col min="23" max="16384" width="9.140625" style="20" customWidth="1"/>
  </cols>
  <sheetData>
    <row r="1" spans="1:21" ht="33.6" customHeight="1">
      <c r="A1" s="731" t="s">
        <v>237</v>
      </c>
      <c r="B1" s="731"/>
      <c r="C1" s="731"/>
      <c r="D1" s="731"/>
      <c r="E1" s="731"/>
      <c r="F1" s="731"/>
      <c r="G1" s="731"/>
      <c r="H1" s="731"/>
      <c r="I1" s="731"/>
      <c r="J1" s="731"/>
      <c r="K1" s="731"/>
      <c r="U1" s="19"/>
    </row>
    <row r="2" spans="1:21" ht="20.4" customHeight="1">
      <c r="A2" s="731" t="s">
        <v>746</v>
      </c>
      <c r="B2" s="731"/>
      <c r="C2" s="731"/>
      <c r="D2" s="731"/>
      <c r="E2" s="731"/>
      <c r="F2" s="731"/>
      <c r="G2" s="731"/>
      <c r="H2" s="731"/>
      <c r="I2" s="731"/>
      <c r="J2" s="731"/>
      <c r="K2" s="731"/>
      <c r="U2" s="235"/>
    </row>
    <row r="3" spans="1:11" ht="20.4" customHeight="1">
      <c r="A3" s="760" t="s">
        <v>236</v>
      </c>
      <c r="B3" s="760"/>
      <c r="C3" s="760"/>
      <c r="D3" s="760"/>
      <c r="E3" s="760"/>
      <c r="F3" s="760"/>
      <c r="G3" s="760"/>
      <c r="H3" s="760"/>
      <c r="I3" s="760"/>
      <c r="J3" s="760"/>
      <c r="K3" s="760"/>
    </row>
    <row r="4" spans="1:11" ht="20.4" customHeight="1">
      <c r="A4" s="748" t="s">
        <v>1137</v>
      </c>
      <c r="B4" s="748"/>
      <c r="C4" s="748"/>
      <c r="D4" s="748"/>
      <c r="E4" s="748"/>
      <c r="F4" s="748"/>
      <c r="G4" s="748"/>
      <c r="H4" s="748"/>
      <c r="I4" s="748"/>
      <c r="J4" s="748"/>
      <c r="K4" s="748"/>
    </row>
    <row r="5" ht="20.4" customHeight="1">
      <c r="S5" s="705" t="s">
        <v>590</v>
      </c>
    </row>
    <row r="6" spans="1:19" ht="20.4" customHeight="1">
      <c r="A6" s="20"/>
      <c r="I6" s="20"/>
      <c r="J6" s="20"/>
      <c r="K6" s="20"/>
      <c r="S6" s="706" t="s">
        <v>591</v>
      </c>
    </row>
    <row r="7" spans="1:26" ht="47.4" customHeight="1">
      <c r="A7" s="761" t="s">
        <v>600</v>
      </c>
      <c r="B7" s="762"/>
      <c r="C7" s="21" t="s">
        <v>174</v>
      </c>
      <c r="D7" s="21" t="s">
        <v>175</v>
      </c>
      <c r="E7" s="21" t="s">
        <v>176</v>
      </c>
      <c r="F7" s="21" t="s">
        <v>177</v>
      </c>
      <c r="G7" s="21" t="s">
        <v>178</v>
      </c>
      <c r="H7" s="21" t="s">
        <v>179</v>
      </c>
      <c r="I7" s="21" t="s">
        <v>180</v>
      </c>
      <c r="J7" s="21" t="s">
        <v>181</v>
      </c>
      <c r="K7" s="21" t="s">
        <v>182</v>
      </c>
      <c r="L7" s="21" t="s">
        <v>183</v>
      </c>
      <c r="M7" s="21" t="s">
        <v>184</v>
      </c>
      <c r="N7" s="21" t="s">
        <v>185</v>
      </c>
      <c r="O7" s="21" t="s">
        <v>186</v>
      </c>
      <c r="P7" s="64" t="s">
        <v>187</v>
      </c>
      <c r="Q7" s="21" t="s">
        <v>188</v>
      </c>
      <c r="R7" s="21" t="s">
        <v>189</v>
      </c>
      <c r="S7" s="322" t="s">
        <v>190</v>
      </c>
      <c r="T7" s="306"/>
      <c r="U7" s="24"/>
      <c r="V7" s="24"/>
      <c r="W7" s="24"/>
      <c r="X7" s="24"/>
      <c r="Y7" s="24"/>
      <c r="Z7" s="24"/>
    </row>
    <row r="8" spans="1:19" s="18" customFormat="1" ht="15.6" customHeight="1">
      <c r="A8" s="763" t="s">
        <v>887</v>
      </c>
      <c r="B8" s="763"/>
      <c r="C8" s="763"/>
      <c r="D8" s="763"/>
      <c r="E8" s="763"/>
      <c r="F8" s="763"/>
      <c r="G8" s="763"/>
      <c r="H8" s="763"/>
      <c r="I8" s="763"/>
      <c r="J8" s="763"/>
      <c r="K8" s="763"/>
      <c r="L8" s="763"/>
      <c r="M8" s="763"/>
      <c r="N8" s="763"/>
      <c r="O8" s="763"/>
      <c r="P8" s="763"/>
      <c r="Q8" s="763"/>
      <c r="R8" s="763"/>
      <c r="S8" s="763"/>
    </row>
    <row r="9" spans="1:19" s="18" customFormat="1" ht="15.6" customHeight="1">
      <c r="A9" s="750" t="s">
        <v>352</v>
      </c>
      <c r="B9" s="750"/>
      <c r="C9" s="750"/>
      <c r="D9" s="750"/>
      <c r="E9" s="750"/>
      <c r="F9" s="750"/>
      <c r="G9" s="750"/>
      <c r="H9" s="750"/>
      <c r="I9" s="750"/>
      <c r="J9" s="750"/>
      <c r="K9" s="750"/>
      <c r="L9" s="750"/>
      <c r="M9" s="750"/>
      <c r="N9" s="750"/>
      <c r="O9" s="750"/>
      <c r="P9" s="750"/>
      <c r="Q9" s="750"/>
      <c r="R9" s="750"/>
      <c r="S9" s="750"/>
    </row>
    <row r="10" spans="1:19" s="18" customFormat="1" ht="15.6" customHeight="1">
      <c r="A10" s="150">
        <v>2010</v>
      </c>
      <c r="B10" s="25" t="s">
        <v>6</v>
      </c>
      <c r="C10" s="296">
        <v>38529866</v>
      </c>
      <c r="D10" s="296">
        <v>2917242</v>
      </c>
      <c r="E10" s="296">
        <v>2098711</v>
      </c>
      <c r="F10" s="296">
        <v>2178611</v>
      </c>
      <c r="G10" s="296">
        <v>1023215</v>
      </c>
      <c r="H10" s="296">
        <v>2542436</v>
      </c>
      <c r="I10" s="296">
        <v>3336699</v>
      </c>
      <c r="J10" s="296">
        <v>5267072</v>
      </c>
      <c r="K10" s="296">
        <v>1017241</v>
      </c>
      <c r="L10" s="296">
        <v>2127948</v>
      </c>
      <c r="M10" s="296">
        <v>1203448</v>
      </c>
      <c r="N10" s="296">
        <v>2275494</v>
      </c>
      <c r="O10" s="296">
        <v>4634935</v>
      </c>
      <c r="P10" s="296">
        <v>1282546</v>
      </c>
      <c r="Q10" s="296">
        <v>1453782</v>
      </c>
      <c r="R10" s="296">
        <v>3446745</v>
      </c>
      <c r="S10" s="51">
        <v>1723741</v>
      </c>
    </row>
    <row r="11" spans="1:19" s="18" customFormat="1" ht="15.6" customHeight="1">
      <c r="A11" s="150"/>
      <c r="B11" s="222" t="s">
        <v>756</v>
      </c>
      <c r="C11" s="307"/>
      <c r="D11" s="307"/>
      <c r="E11" s="307"/>
      <c r="F11" s="307"/>
      <c r="G11" s="307"/>
      <c r="H11" s="307"/>
      <c r="I11" s="307"/>
      <c r="J11" s="307"/>
      <c r="K11" s="307"/>
      <c r="L11" s="307"/>
      <c r="M11" s="307"/>
      <c r="N11" s="307"/>
      <c r="O11" s="307"/>
      <c r="P11" s="307"/>
      <c r="Q11" s="307"/>
      <c r="R11" s="307"/>
      <c r="S11" s="51"/>
    </row>
    <row r="12" spans="1:19" s="18" customFormat="1" ht="15.6" customHeight="1">
      <c r="A12" s="150"/>
      <c r="B12" s="29" t="s">
        <v>551</v>
      </c>
      <c r="C12" s="307">
        <v>10435955</v>
      </c>
      <c r="D12" s="307">
        <v>830103</v>
      </c>
      <c r="E12" s="307">
        <v>552907</v>
      </c>
      <c r="F12" s="307">
        <v>595685</v>
      </c>
      <c r="G12" s="307">
        <v>267396</v>
      </c>
      <c r="H12" s="307">
        <v>761861</v>
      </c>
      <c r="I12" s="307">
        <v>858115</v>
      </c>
      <c r="J12" s="307">
        <v>1474048</v>
      </c>
      <c r="K12" s="307">
        <v>279293</v>
      </c>
      <c r="L12" s="307">
        <v>531943</v>
      </c>
      <c r="M12" s="307">
        <v>318031</v>
      </c>
      <c r="N12" s="307">
        <v>582748</v>
      </c>
      <c r="O12" s="307">
        <v>1311389</v>
      </c>
      <c r="P12" s="307">
        <v>369301</v>
      </c>
      <c r="Q12" s="307">
        <v>358470</v>
      </c>
      <c r="R12" s="307">
        <v>876980</v>
      </c>
      <c r="S12" s="51">
        <v>467685</v>
      </c>
    </row>
    <row r="13" spans="1:18" s="18" customFormat="1" ht="15.6" customHeight="1">
      <c r="A13" s="150"/>
      <c r="B13" s="222" t="s">
        <v>348</v>
      </c>
      <c r="C13" s="28"/>
      <c r="D13" s="28"/>
      <c r="E13" s="28"/>
      <c r="F13" s="28"/>
      <c r="G13" s="28"/>
      <c r="H13" s="28"/>
      <c r="I13" s="28"/>
      <c r="J13" s="28"/>
      <c r="K13" s="28"/>
      <c r="L13" s="28"/>
      <c r="M13" s="28"/>
      <c r="N13" s="28"/>
      <c r="O13" s="28"/>
      <c r="P13" s="28"/>
      <c r="Q13" s="28"/>
      <c r="R13" s="28"/>
    </row>
    <row r="14" spans="1:19" s="18" customFormat="1" ht="15.6" customHeight="1">
      <c r="A14" s="150"/>
      <c r="B14" s="31" t="s">
        <v>602</v>
      </c>
      <c r="C14" s="26">
        <v>2893386</v>
      </c>
      <c r="D14" s="26">
        <v>245250</v>
      </c>
      <c r="E14" s="26">
        <v>156917</v>
      </c>
      <c r="F14" s="26">
        <v>156737</v>
      </c>
      <c r="G14" s="26">
        <v>81340</v>
      </c>
      <c r="H14" s="26">
        <v>205289</v>
      </c>
      <c r="I14" s="26">
        <v>223775</v>
      </c>
      <c r="J14" s="26">
        <v>398064</v>
      </c>
      <c r="K14" s="26">
        <v>75390</v>
      </c>
      <c r="L14" s="26">
        <v>141365</v>
      </c>
      <c r="M14" s="26">
        <v>79804</v>
      </c>
      <c r="N14" s="26">
        <v>168550</v>
      </c>
      <c r="O14" s="26">
        <v>364368</v>
      </c>
      <c r="P14" s="26">
        <v>98710</v>
      </c>
      <c r="Q14" s="26">
        <v>106739</v>
      </c>
      <c r="R14" s="26">
        <v>248453</v>
      </c>
      <c r="S14" s="18">
        <v>142635</v>
      </c>
    </row>
    <row r="15" spans="1:18" s="18" customFormat="1" ht="15.6" customHeight="1">
      <c r="A15" s="150"/>
      <c r="B15" s="223" t="s">
        <v>511</v>
      </c>
      <c r="C15" s="28"/>
      <c r="D15" s="28"/>
      <c r="E15" s="28"/>
      <c r="F15" s="28"/>
      <c r="G15" s="28"/>
      <c r="H15" s="28"/>
      <c r="I15" s="28"/>
      <c r="J15" s="28"/>
      <c r="K15" s="28"/>
      <c r="L15" s="28"/>
      <c r="M15" s="28"/>
      <c r="N15" s="28"/>
      <c r="O15" s="28"/>
      <c r="P15" s="28"/>
      <c r="Q15" s="28"/>
      <c r="R15" s="28"/>
    </row>
    <row r="16" spans="1:19" s="18" customFormat="1" ht="15.6" customHeight="1">
      <c r="A16" s="150"/>
      <c r="B16" s="35" t="s">
        <v>191</v>
      </c>
      <c r="C16" s="26">
        <v>2352160</v>
      </c>
      <c r="D16" s="26">
        <v>195669</v>
      </c>
      <c r="E16" s="26">
        <v>132728</v>
      </c>
      <c r="F16" s="26">
        <v>125685</v>
      </c>
      <c r="G16" s="26">
        <v>66081</v>
      </c>
      <c r="H16" s="26">
        <v>176954</v>
      </c>
      <c r="I16" s="26">
        <v>181313</v>
      </c>
      <c r="J16" s="26">
        <v>316086</v>
      </c>
      <c r="K16" s="26">
        <v>59821</v>
      </c>
      <c r="L16" s="26">
        <v>112458</v>
      </c>
      <c r="M16" s="26">
        <v>62527</v>
      </c>
      <c r="N16" s="26">
        <v>138175</v>
      </c>
      <c r="O16" s="26">
        <v>287918</v>
      </c>
      <c r="P16" s="26">
        <v>80482</v>
      </c>
      <c r="Q16" s="26">
        <v>81961</v>
      </c>
      <c r="R16" s="26">
        <v>220173</v>
      </c>
      <c r="S16" s="18">
        <v>114129</v>
      </c>
    </row>
    <row r="17" spans="1:19" s="18" customFormat="1" ht="15.6" customHeight="1">
      <c r="A17" s="150"/>
      <c r="B17" s="35" t="s">
        <v>192</v>
      </c>
      <c r="C17" s="26">
        <v>1359829</v>
      </c>
      <c r="D17" s="26">
        <v>96159</v>
      </c>
      <c r="E17" s="26">
        <v>70943</v>
      </c>
      <c r="F17" s="26">
        <v>81680</v>
      </c>
      <c r="G17" s="26">
        <v>31120</v>
      </c>
      <c r="H17" s="26">
        <v>98841</v>
      </c>
      <c r="I17" s="26">
        <v>118782</v>
      </c>
      <c r="J17" s="26">
        <v>190993</v>
      </c>
      <c r="K17" s="26">
        <v>36485</v>
      </c>
      <c r="L17" s="26">
        <v>70543</v>
      </c>
      <c r="M17" s="26">
        <v>43736</v>
      </c>
      <c r="N17" s="26">
        <v>74141</v>
      </c>
      <c r="O17" s="26">
        <v>193732</v>
      </c>
      <c r="P17" s="26">
        <v>46475</v>
      </c>
      <c r="Q17" s="26">
        <v>43723</v>
      </c>
      <c r="R17" s="26">
        <v>107040</v>
      </c>
      <c r="S17" s="18">
        <v>55436</v>
      </c>
    </row>
    <row r="18" spans="1:19" s="18" customFormat="1" ht="15.6" customHeight="1">
      <c r="A18" s="150"/>
      <c r="B18" s="35" t="s">
        <v>193</v>
      </c>
      <c r="C18" s="26">
        <v>1356349</v>
      </c>
      <c r="D18" s="26">
        <v>101082</v>
      </c>
      <c r="E18" s="26">
        <v>68601</v>
      </c>
      <c r="F18" s="26">
        <v>77567</v>
      </c>
      <c r="G18" s="26">
        <v>31408</v>
      </c>
      <c r="H18" s="26">
        <v>93785</v>
      </c>
      <c r="I18" s="26">
        <v>119307</v>
      </c>
      <c r="J18" s="26">
        <v>190037</v>
      </c>
      <c r="K18" s="26">
        <v>42435</v>
      </c>
      <c r="L18" s="26">
        <v>73707</v>
      </c>
      <c r="M18" s="26">
        <v>43827</v>
      </c>
      <c r="N18" s="26">
        <v>73791</v>
      </c>
      <c r="O18" s="26">
        <v>184277</v>
      </c>
      <c r="P18" s="26">
        <v>48982</v>
      </c>
      <c r="Q18" s="26">
        <v>44899</v>
      </c>
      <c r="R18" s="26">
        <v>107648</v>
      </c>
      <c r="S18" s="18">
        <v>54996</v>
      </c>
    </row>
    <row r="19" spans="1:19" s="18" customFormat="1" ht="15.6" customHeight="1">
      <c r="A19" s="150"/>
      <c r="B19" s="35" t="s">
        <v>194</v>
      </c>
      <c r="C19" s="26">
        <v>1146250</v>
      </c>
      <c r="D19" s="26">
        <v>87707</v>
      </c>
      <c r="E19" s="26">
        <v>57796</v>
      </c>
      <c r="F19" s="26">
        <v>68621</v>
      </c>
      <c r="G19" s="26">
        <v>26781</v>
      </c>
      <c r="H19" s="26">
        <v>84321</v>
      </c>
      <c r="I19" s="26">
        <v>101116</v>
      </c>
      <c r="J19" s="26">
        <v>169090</v>
      </c>
      <c r="K19" s="26">
        <v>32565</v>
      </c>
      <c r="L19" s="26">
        <v>62908</v>
      </c>
      <c r="M19" s="26">
        <v>39110</v>
      </c>
      <c r="N19" s="26">
        <v>60586</v>
      </c>
      <c r="O19" s="26">
        <v>137857</v>
      </c>
      <c r="P19" s="26">
        <v>42663</v>
      </c>
      <c r="Q19" s="26">
        <v>38054</v>
      </c>
      <c r="R19" s="26">
        <v>89541</v>
      </c>
      <c r="S19" s="18">
        <v>47534</v>
      </c>
    </row>
    <row r="20" spans="1:19" s="18" customFormat="1" ht="15.6" customHeight="1">
      <c r="A20" s="150"/>
      <c r="B20" s="35" t="s">
        <v>196</v>
      </c>
      <c r="C20" s="26">
        <v>807498</v>
      </c>
      <c r="D20" s="26">
        <v>64074</v>
      </c>
      <c r="E20" s="26">
        <v>39730</v>
      </c>
      <c r="F20" s="26">
        <v>51925</v>
      </c>
      <c r="G20" s="26">
        <v>18760</v>
      </c>
      <c r="H20" s="26">
        <v>61519</v>
      </c>
      <c r="I20" s="26">
        <v>69281</v>
      </c>
      <c r="J20" s="26">
        <v>126542</v>
      </c>
      <c r="K20" s="26">
        <v>20526</v>
      </c>
      <c r="L20" s="26">
        <v>43465</v>
      </c>
      <c r="M20" s="26">
        <v>30299</v>
      </c>
      <c r="N20" s="26">
        <v>40669</v>
      </c>
      <c r="O20" s="26">
        <v>88184</v>
      </c>
      <c r="P20" s="26">
        <v>31518</v>
      </c>
      <c r="Q20" s="26">
        <v>26696</v>
      </c>
      <c r="R20" s="26">
        <v>61290</v>
      </c>
      <c r="S20" s="18">
        <v>33020</v>
      </c>
    </row>
    <row r="21" spans="1:19" s="18" customFormat="1" ht="15.6" customHeight="1">
      <c r="A21" s="150"/>
      <c r="B21" s="31" t="s">
        <v>593</v>
      </c>
      <c r="C21" s="28">
        <v>520483</v>
      </c>
      <c r="D21" s="28">
        <v>40162</v>
      </c>
      <c r="E21" s="28">
        <v>26192</v>
      </c>
      <c r="F21" s="28">
        <v>33470</v>
      </c>
      <c r="G21" s="28">
        <v>11906</v>
      </c>
      <c r="H21" s="28">
        <v>41152</v>
      </c>
      <c r="I21" s="28">
        <v>44541</v>
      </c>
      <c r="J21" s="28">
        <v>83236</v>
      </c>
      <c r="K21" s="28">
        <v>12071</v>
      </c>
      <c r="L21" s="28">
        <v>27497</v>
      </c>
      <c r="M21" s="28">
        <v>18728</v>
      </c>
      <c r="N21" s="28">
        <v>26836</v>
      </c>
      <c r="O21" s="28">
        <v>55053</v>
      </c>
      <c r="P21" s="28">
        <v>20471</v>
      </c>
      <c r="Q21" s="28">
        <v>16398</v>
      </c>
      <c r="R21" s="28">
        <v>42835</v>
      </c>
      <c r="S21" s="18">
        <v>19935</v>
      </c>
    </row>
    <row r="22" spans="1:19" s="18" customFormat="1" ht="15.6" customHeight="1">
      <c r="A22" s="150"/>
      <c r="B22" s="223" t="s">
        <v>338</v>
      </c>
      <c r="C22" s="26"/>
      <c r="D22" s="26"/>
      <c r="E22" s="26"/>
      <c r="F22" s="26"/>
      <c r="G22" s="26"/>
      <c r="H22" s="26"/>
      <c r="I22" s="26"/>
      <c r="J22" s="26"/>
      <c r="K22" s="26"/>
      <c r="L22" s="26"/>
      <c r="M22" s="26"/>
      <c r="N22" s="26"/>
      <c r="O22" s="26"/>
      <c r="P22" s="26"/>
      <c r="Q22" s="26"/>
      <c r="R22" s="26"/>
      <c r="S22" s="27"/>
    </row>
    <row r="23" spans="1:19" s="18" customFormat="1" ht="15.6" customHeight="1">
      <c r="A23" s="150">
        <v>2013</v>
      </c>
      <c r="B23" s="25" t="s">
        <v>6</v>
      </c>
      <c r="C23" s="296">
        <v>38495659</v>
      </c>
      <c r="D23" s="296">
        <v>2909997</v>
      </c>
      <c r="E23" s="296">
        <v>2092564</v>
      </c>
      <c r="F23" s="296">
        <v>2156150</v>
      </c>
      <c r="G23" s="296">
        <v>1021470</v>
      </c>
      <c r="H23" s="296">
        <v>2513093</v>
      </c>
      <c r="I23" s="296">
        <v>3360581</v>
      </c>
      <c r="J23" s="296">
        <v>5316840</v>
      </c>
      <c r="K23" s="296">
        <v>1004416</v>
      </c>
      <c r="L23" s="296">
        <v>2129294</v>
      </c>
      <c r="M23" s="296">
        <v>1194965</v>
      </c>
      <c r="N23" s="296">
        <v>2295811</v>
      </c>
      <c r="O23" s="296">
        <v>4599447</v>
      </c>
      <c r="P23" s="296">
        <v>1268239</v>
      </c>
      <c r="Q23" s="296">
        <v>1446915</v>
      </c>
      <c r="R23" s="296">
        <v>3467016</v>
      </c>
      <c r="S23" s="51">
        <v>1718861</v>
      </c>
    </row>
    <row r="24" spans="1:19" s="18" customFormat="1" ht="15.6" customHeight="1">
      <c r="A24" s="150"/>
      <c r="B24" s="222" t="s">
        <v>756</v>
      </c>
      <c r="C24" s="307"/>
      <c r="D24" s="307"/>
      <c r="E24" s="307"/>
      <c r="F24" s="307"/>
      <c r="G24" s="307"/>
      <c r="H24" s="307"/>
      <c r="I24" s="307"/>
      <c r="J24" s="307"/>
      <c r="K24" s="307"/>
      <c r="L24" s="307"/>
      <c r="M24" s="307"/>
      <c r="N24" s="307"/>
      <c r="O24" s="307"/>
      <c r="P24" s="307"/>
      <c r="Q24" s="307"/>
      <c r="R24" s="307"/>
      <c r="S24" s="51"/>
    </row>
    <row r="25" spans="1:19" s="18" customFormat="1" ht="15.6" customHeight="1">
      <c r="A25" s="150"/>
      <c r="B25" s="29" t="s">
        <v>551</v>
      </c>
      <c r="C25" s="307">
        <v>11229589</v>
      </c>
      <c r="D25" s="307">
        <v>896691</v>
      </c>
      <c r="E25" s="307">
        <v>600156</v>
      </c>
      <c r="F25" s="307">
        <v>633328</v>
      </c>
      <c r="G25" s="307">
        <v>293387</v>
      </c>
      <c r="H25" s="307">
        <v>804241</v>
      </c>
      <c r="I25" s="307">
        <v>920591</v>
      </c>
      <c r="J25" s="307">
        <v>1573781</v>
      </c>
      <c r="K25" s="307">
        <v>298869</v>
      </c>
      <c r="L25" s="307">
        <v>573542</v>
      </c>
      <c r="M25" s="307">
        <v>341506</v>
      </c>
      <c r="N25" s="307">
        <v>634409</v>
      </c>
      <c r="O25" s="307">
        <v>1408198</v>
      </c>
      <c r="P25" s="307">
        <v>393023</v>
      </c>
      <c r="Q25" s="307">
        <v>393663</v>
      </c>
      <c r="R25" s="307">
        <v>951701</v>
      </c>
      <c r="S25" s="51">
        <v>512503</v>
      </c>
    </row>
    <row r="26" spans="1:18" s="18" customFormat="1" ht="15.6" customHeight="1">
      <c r="A26" s="150"/>
      <c r="B26" s="222" t="s">
        <v>348</v>
      </c>
      <c r="C26" s="28"/>
      <c r="D26" s="28"/>
      <c r="E26" s="28"/>
      <c r="F26" s="28"/>
      <c r="G26" s="28"/>
      <c r="H26" s="28"/>
      <c r="I26" s="28"/>
      <c r="J26" s="28"/>
      <c r="K26" s="28"/>
      <c r="L26" s="28"/>
      <c r="M26" s="28"/>
      <c r="N26" s="28"/>
      <c r="O26" s="28"/>
      <c r="P26" s="28"/>
      <c r="Q26" s="28"/>
      <c r="R26" s="28"/>
    </row>
    <row r="27" spans="1:19" s="18" customFormat="1" ht="15.6" customHeight="1">
      <c r="A27" s="150"/>
      <c r="B27" s="31" t="s">
        <v>602</v>
      </c>
      <c r="C27" s="26">
        <v>2936830</v>
      </c>
      <c r="D27" s="26">
        <v>240964</v>
      </c>
      <c r="E27" s="26">
        <v>162210</v>
      </c>
      <c r="F27" s="26">
        <v>159586</v>
      </c>
      <c r="G27" s="26">
        <v>83010</v>
      </c>
      <c r="H27" s="26">
        <v>202534</v>
      </c>
      <c r="I27" s="26">
        <v>230578</v>
      </c>
      <c r="J27" s="26">
        <v>398641</v>
      </c>
      <c r="K27" s="26">
        <v>76765</v>
      </c>
      <c r="L27" s="26">
        <v>146769</v>
      </c>
      <c r="M27" s="26">
        <v>87164</v>
      </c>
      <c r="N27" s="26">
        <v>169954</v>
      </c>
      <c r="O27" s="26">
        <v>368406</v>
      </c>
      <c r="P27" s="26">
        <v>99635</v>
      </c>
      <c r="Q27" s="26">
        <v>112434</v>
      </c>
      <c r="R27" s="26">
        <v>254368</v>
      </c>
      <c r="S27" s="18">
        <v>143812</v>
      </c>
    </row>
    <row r="28" spans="1:18" s="18" customFormat="1" ht="15.6" customHeight="1">
      <c r="A28" s="150"/>
      <c r="B28" s="223" t="s">
        <v>511</v>
      </c>
      <c r="C28" s="28"/>
      <c r="D28" s="28"/>
      <c r="E28" s="28"/>
      <c r="F28" s="28"/>
      <c r="G28" s="28"/>
      <c r="H28" s="28"/>
      <c r="I28" s="28"/>
      <c r="J28" s="28"/>
      <c r="K28" s="28"/>
      <c r="L28" s="28"/>
      <c r="M28" s="28"/>
      <c r="N28" s="28"/>
      <c r="O28" s="28"/>
      <c r="P28" s="28"/>
      <c r="Q28" s="28"/>
      <c r="R28" s="28"/>
    </row>
    <row r="29" spans="1:19" s="18" customFormat="1" ht="15.6" customHeight="1">
      <c r="A29" s="150"/>
      <c r="B29" s="35" t="s">
        <v>191</v>
      </c>
      <c r="C29" s="26">
        <v>2620151</v>
      </c>
      <c r="D29" s="26">
        <v>223614</v>
      </c>
      <c r="E29" s="26">
        <v>143551</v>
      </c>
      <c r="F29" s="26">
        <v>141440</v>
      </c>
      <c r="G29" s="26">
        <v>73875</v>
      </c>
      <c r="H29" s="26">
        <v>185537</v>
      </c>
      <c r="I29" s="26">
        <v>202932</v>
      </c>
      <c r="J29" s="26">
        <v>355394</v>
      </c>
      <c r="K29" s="26">
        <v>68434</v>
      </c>
      <c r="L29" s="26">
        <v>128173</v>
      </c>
      <c r="M29" s="26">
        <v>70950</v>
      </c>
      <c r="N29" s="26">
        <v>154547</v>
      </c>
      <c r="O29" s="26">
        <v>328051</v>
      </c>
      <c r="P29" s="26">
        <v>89362</v>
      </c>
      <c r="Q29" s="26">
        <v>95383</v>
      </c>
      <c r="R29" s="26">
        <v>228989</v>
      </c>
      <c r="S29" s="18">
        <v>129919</v>
      </c>
    </row>
    <row r="30" spans="1:19" s="18" customFormat="1" ht="15.6" customHeight="1">
      <c r="A30" s="150"/>
      <c r="B30" s="35" t="s">
        <v>192</v>
      </c>
      <c r="C30" s="26">
        <v>1789658</v>
      </c>
      <c r="D30" s="26">
        <v>140123</v>
      </c>
      <c r="E30" s="26">
        <v>97124</v>
      </c>
      <c r="F30" s="26">
        <v>100874</v>
      </c>
      <c r="G30" s="26">
        <v>46788</v>
      </c>
      <c r="H30" s="26">
        <v>136998</v>
      </c>
      <c r="I30" s="26">
        <v>148449</v>
      </c>
      <c r="J30" s="26">
        <v>249133</v>
      </c>
      <c r="K30" s="26">
        <v>44169</v>
      </c>
      <c r="L30" s="26">
        <v>89766</v>
      </c>
      <c r="M30" s="26">
        <v>49685</v>
      </c>
      <c r="N30" s="26">
        <v>100138</v>
      </c>
      <c r="O30" s="26">
        <v>220057</v>
      </c>
      <c r="P30" s="26">
        <v>62909</v>
      </c>
      <c r="Q30" s="26">
        <v>58274</v>
      </c>
      <c r="R30" s="26">
        <v>164249</v>
      </c>
      <c r="S30" s="18">
        <v>80922</v>
      </c>
    </row>
    <row r="31" spans="1:19" s="18" customFormat="1" ht="15.6" customHeight="1">
      <c r="A31" s="150"/>
      <c r="B31" s="35" t="s">
        <v>193</v>
      </c>
      <c r="C31" s="26">
        <v>1252454</v>
      </c>
      <c r="D31" s="26">
        <v>89466</v>
      </c>
      <c r="E31" s="26">
        <v>65459</v>
      </c>
      <c r="F31" s="26">
        <v>72626</v>
      </c>
      <c r="G31" s="26">
        <v>28775</v>
      </c>
      <c r="H31" s="26">
        <v>87999</v>
      </c>
      <c r="I31" s="26">
        <v>107523</v>
      </c>
      <c r="J31" s="26">
        <v>172746</v>
      </c>
      <c r="K31" s="26">
        <v>36820</v>
      </c>
      <c r="L31" s="26">
        <v>65492</v>
      </c>
      <c r="M31" s="26">
        <v>41107</v>
      </c>
      <c r="N31" s="26">
        <v>70180</v>
      </c>
      <c r="O31" s="26">
        <v>181406</v>
      </c>
      <c r="P31" s="26">
        <v>42633</v>
      </c>
      <c r="Q31" s="26">
        <v>40928</v>
      </c>
      <c r="R31" s="26">
        <v>98860</v>
      </c>
      <c r="S31" s="18">
        <v>50434</v>
      </c>
    </row>
    <row r="32" spans="1:20" s="34" customFormat="1" ht="15.6" customHeight="1">
      <c r="A32" s="150"/>
      <c r="B32" s="35" t="s">
        <v>194</v>
      </c>
      <c r="C32" s="26">
        <v>1147354</v>
      </c>
      <c r="D32" s="26">
        <v>86836</v>
      </c>
      <c r="E32" s="26">
        <v>57941</v>
      </c>
      <c r="F32" s="26">
        <v>66351</v>
      </c>
      <c r="G32" s="26">
        <v>26663</v>
      </c>
      <c r="H32" s="26">
        <v>80579</v>
      </c>
      <c r="I32" s="26">
        <v>101998</v>
      </c>
      <c r="J32" s="26">
        <v>165701</v>
      </c>
      <c r="K32" s="26">
        <v>34637</v>
      </c>
      <c r="L32" s="26">
        <v>63080</v>
      </c>
      <c r="M32" s="26">
        <v>37858</v>
      </c>
      <c r="N32" s="26">
        <v>62491</v>
      </c>
      <c r="O32" s="26">
        <v>145842</v>
      </c>
      <c r="P32" s="26">
        <v>41785</v>
      </c>
      <c r="Q32" s="26">
        <v>38062</v>
      </c>
      <c r="R32" s="26">
        <v>90106</v>
      </c>
      <c r="S32" s="34">
        <v>47424</v>
      </c>
      <c r="T32" s="18"/>
    </row>
    <row r="33" spans="1:20" s="34" customFormat="1" ht="15.6" customHeight="1">
      <c r="A33" s="150"/>
      <c r="B33" s="35" t="s">
        <v>196</v>
      </c>
      <c r="C33" s="26">
        <v>859378</v>
      </c>
      <c r="D33" s="26">
        <v>66084</v>
      </c>
      <c r="E33" s="26">
        <v>42770</v>
      </c>
      <c r="F33" s="26">
        <v>52850</v>
      </c>
      <c r="G33" s="26">
        <v>19887</v>
      </c>
      <c r="H33" s="26">
        <v>63299</v>
      </c>
      <c r="I33" s="26">
        <v>76061</v>
      </c>
      <c r="J33" s="26">
        <v>132156</v>
      </c>
      <c r="K33" s="26">
        <v>22939</v>
      </c>
      <c r="L33" s="26">
        <v>46769</v>
      </c>
      <c r="M33" s="26">
        <v>31401</v>
      </c>
      <c r="N33" s="26">
        <v>44497</v>
      </c>
      <c r="O33" s="26">
        <v>99326</v>
      </c>
      <c r="P33" s="26">
        <v>32366</v>
      </c>
      <c r="Q33" s="26">
        <v>28238</v>
      </c>
      <c r="R33" s="26">
        <v>65937</v>
      </c>
      <c r="S33" s="34">
        <v>34798</v>
      </c>
      <c r="T33" s="18"/>
    </row>
    <row r="34" spans="1:20" s="34" customFormat="1" ht="15.6" customHeight="1">
      <c r="A34" s="150"/>
      <c r="B34" s="31" t="s">
        <v>593</v>
      </c>
      <c r="C34" s="28">
        <v>623764</v>
      </c>
      <c r="D34" s="28">
        <v>49604</v>
      </c>
      <c r="E34" s="28">
        <v>31101</v>
      </c>
      <c r="F34" s="28">
        <v>39601</v>
      </c>
      <c r="G34" s="28">
        <v>14389</v>
      </c>
      <c r="H34" s="28">
        <v>47295</v>
      </c>
      <c r="I34" s="28">
        <v>53050</v>
      </c>
      <c r="J34" s="28">
        <v>100010</v>
      </c>
      <c r="K34" s="28">
        <v>15105</v>
      </c>
      <c r="L34" s="28">
        <v>33493</v>
      </c>
      <c r="M34" s="28">
        <v>23341</v>
      </c>
      <c r="N34" s="28">
        <v>32602</v>
      </c>
      <c r="O34" s="28">
        <v>65110</v>
      </c>
      <c r="P34" s="28">
        <v>24333</v>
      </c>
      <c r="Q34" s="28">
        <v>20344</v>
      </c>
      <c r="R34" s="28">
        <v>49192</v>
      </c>
      <c r="S34" s="34">
        <v>25194</v>
      </c>
      <c r="T34" s="18"/>
    </row>
    <row r="35" spans="1:20" s="34" customFormat="1" ht="15.6" customHeight="1">
      <c r="A35" s="150"/>
      <c r="B35" s="223" t="s">
        <v>338</v>
      </c>
      <c r="C35" s="26"/>
      <c r="D35" s="26"/>
      <c r="E35" s="26"/>
      <c r="F35" s="26"/>
      <c r="G35" s="26"/>
      <c r="H35" s="26"/>
      <c r="I35" s="26"/>
      <c r="J35" s="26"/>
      <c r="K35" s="26"/>
      <c r="L35" s="26"/>
      <c r="M35" s="26"/>
      <c r="N35" s="26"/>
      <c r="O35" s="26"/>
      <c r="P35" s="26"/>
      <c r="Q35" s="26"/>
      <c r="R35" s="26"/>
      <c r="S35" s="27"/>
      <c r="T35" s="18"/>
    </row>
    <row r="36" spans="1:20" s="34" customFormat="1" ht="15.6" customHeight="1">
      <c r="A36" s="150">
        <v>2015</v>
      </c>
      <c r="B36" s="25" t="s">
        <v>6</v>
      </c>
      <c r="C36" s="296">
        <v>38437239</v>
      </c>
      <c r="D36" s="296">
        <v>2904207</v>
      </c>
      <c r="E36" s="296">
        <v>2086210</v>
      </c>
      <c r="F36" s="296">
        <v>2139726</v>
      </c>
      <c r="G36" s="296">
        <v>1018075</v>
      </c>
      <c r="H36" s="296">
        <v>2493603</v>
      </c>
      <c r="I36" s="296">
        <v>3372618</v>
      </c>
      <c r="J36" s="296">
        <v>5349114</v>
      </c>
      <c r="K36" s="296">
        <v>996011</v>
      </c>
      <c r="L36" s="296">
        <v>2127657</v>
      </c>
      <c r="M36" s="296">
        <v>1188800</v>
      </c>
      <c r="N36" s="296">
        <v>2307710</v>
      </c>
      <c r="O36" s="296">
        <v>4570849</v>
      </c>
      <c r="P36" s="296">
        <v>1257179</v>
      </c>
      <c r="Q36" s="296">
        <v>1439675</v>
      </c>
      <c r="R36" s="296">
        <v>3475323</v>
      </c>
      <c r="S36" s="125">
        <v>1710482</v>
      </c>
      <c r="T36" s="18"/>
    </row>
    <row r="37" spans="1:20" s="34" customFormat="1" ht="15.6" customHeight="1">
      <c r="A37" s="150"/>
      <c r="B37" s="222" t="s">
        <v>756</v>
      </c>
      <c r="C37" s="307"/>
      <c r="D37" s="307"/>
      <c r="E37" s="307"/>
      <c r="F37" s="307"/>
      <c r="G37" s="307"/>
      <c r="H37" s="307"/>
      <c r="I37" s="307"/>
      <c r="J37" s="307"/>
      <c r="K37" s="307"/>
      <c r="L37" s="307"/>
      <c r="M37" s="307"/>
      <c r="N37" s="307"/>
      <c r="O37" s="307"/>
      <c r="P37" s="307"/>
      <c r="Q37" s="307"/>
      <c r="R37" s="307"/>
      <c r="S37" s="125"/>
      <c r="T37" s="18"/>
    </row>
    <row r="38" spans="1:20" s="34" customFormat="1" ht="15.6" customHeight="1">
      <c r="A38" s="150"/>
      <c r="B38" s="29" t="s">
        <v>551</v>
      </c>
      <c r="C38" s="307">
        <v>11640004</v>
      </c>
      <c r="D38" s="307">
        <v>927830</v>
      </c>
      <c r="E38" s="307">
        <v>624197</v>
      </c>
      <c r="F38" s="307">
        <v>652509</v>
      </c>
      <c r="G38" s="307">
        <v>306098</v>
      </c>
      <c r="H38" s="307">
        <v>823370</v>
      </c>
      <c r="I38" s="307">
        <v>956707</v>
      </c>
      <c r="J38" s="307">
        <v>1620059</v>
      </c>
      <c r="K38" s="307">
        <v>310957</v>
      </c>
      <c r="L38" s="307">
        <v>599012</v>
      </c>
      <c r="M38" s="307">
        <v>355489</v>
      </c>
      <c r="N38" s="307">
        <v>661125</v>
      </c>
      <c r="O38" s="307">
        <v>1459479</v>
      </c>
      <c r="P38" s="307">
        <v>405526</v>
      </c>
      <c r="Q38" s="307">
        <v>413500</v>
      </c>
      <c r="R38" s="307">
        <v>989964</v>
      </c>
      <c r="S38" s="125">
        <v>534182</v>
      </c>
      <c r="T38" s="18"/>
    </row>
    <row r="39" spans="1:20" s="34" customFormat="1" ht="15.6" customHeight="1">
      <c r="A39" s="150"/>
      <c r="B39" s="222" t="s">
        <v>348</v>
      </c>
      <c r="C39" s="307"/>
      <c r="D39" s="307"/>
      <c r="E39" s="307"/>
      <c r="F39" s="307"/>
      <c r="G39" s="307"/>
      <c r="H39" s="307"/>
      <c r="I39" s="307"/>
      <c r="J39" s="307"/>
      <c r="K39" s="307"/>
      <c r="L39" s="307"/>
      <c r="M39" s="307"/>
      <c r="N39" s="307"/>
      <c r="O39" s="307"/>
      <c r="P39" s="307"/>
      <c r="Q39" s="307"/>
      <c r="R39" s="307"/>
      <c r="S39" s="125"/>
      <c r="T39" s="18"/>
    </row>
    <row r="40" spans="1:19" s="18" customFormat="1" ht="15.6" customHeight="1">
      <c r="A40" s="150"/>
      <c r="B40" s="31" t="s">
        <v>602</v>
      </c>
      <c r="C40" s="26">
        <v>2837050</v>
      </c>
      <c r="D40" s="26">
        <v>227101</v>
      </c>
      <c r="E40" s="26">
        <v>157019</v>
      </c>
      <c r="F40" s="26">
        <v>154570</v>
      </c>
      <c r="G40" s="26">
        <v>79251</v>
      </c>
      <c r="H40" s="26">
        <v>191506</v>
      </c>
      <c r="I40" s="26">
        <v>228153</v>
      </c>
      <c r="J40" s="26">
        <v>375484</v>
      </c>
      <c r="K40" s="26">
        <v>76556</v>
      </c>
      <c r="L40" s="26">
        <v>147232</v>
      </c>
      <c r="M40" s="26">
        <v>88698</v>
      </c>
      <c r="N40" s="26">
        <v>162683</v>
      </c>
      <c r="O40" s="26">
        <v>358202</v>
      </c>
      <c r="P40" s="26">
        <v>96393</v>
      </c>
      <c r="Q40" s="26">
        <v>110904</v>
      </c>
      <c r="R40" s="26">
        <v>246613</v>
      </c>
      <c r="S40" s="18">
        <v>136685</v>
      </c>
    </row>
    <row r="41" spans="1:18" s="18" customFormat="1" ht="15.6" customHeight="1">
      <c r="A41" s="150"/>
      <c r="B41" s="223" t="s">
        <v>511</v>
      </c>
      <c r="C41" s="28"/>
      <c r="D41" s="28"/>
      <c r="E41" s="28"/>
      <c r="F41" s="28"/>
      <c r="G41" s="28"/>
      <c r="H41" s="28"/>
      <c r="I41" s="28"/>
      <c r="J41" s="28"/>
      <c r="K41" s="28"/>
      <c r="L41" s="28"/>
      <c r="M41" s="28"/>
      <c r="N41" s="28"/>
      <c r="O41" s="28"/>
      <c r="P41" s="28"/>
      <c r="Q41" s="28"/>
      <c r="R41" s="28"/>
    </row>
    <row r="42" spans="1:19" s="18" customFormat="1" ht="15.6" customHeight="1">
      <c r="A42" s="150"/>
      <c r="B42" s="35" t="s">
        <v>191</v>
      </c>
      <c r="C42" s="26">
        <v>2726536</v>
      </c>
      <c r="D42" s="26">
        <v>230112</v>
      </c>
      <c r="E42" s="26">
        <v>147474</v>
      </c>
      <c r="F42" s="26">
        <v>147892</v>
      </c>
      <c r="G42" s="26">
        <v>76488</v>
      </c>
      <c r="H42" s="26">
        <v>191902</v>
      </c>
      <c r="I42" s="26">
        <v>213458</v>
      </c>
      <c r="J42" s="26">
        <v>376397</v>
      </c>
      <c r="K42" s="26">
        <v>70563</v>
      </c>
      <c r="L42" s="26">
        <v>134989</v>
      </c>
      <c r="M42" s="26">
        <v>75548</v>
      </c>
      <c r="N42" s="26">
        <v>159607</v>
      </c>
      <c r="O42" s="26">
        <v>339393</v>
      </c>
      <c r="P42" s="26">
        <v>93312</v>
      </c>
      <c r="Q42" s="26">
        <v>100287</v>
      </c>
      <c r="R42" s="26">
        <v>235077</v>
      </c>
      <c r="S42" s="18">
        <v>134037</v>
      </c>
    </row>
    <row r="43" spans="1:19" s="18" customFormat="1" ht="15.6" customHeight="1">
      <c r="A43" s="150"/>
      <c r="B43" s="35" t="s">
        <v>192</v>
      </c>
      <c r="C43" s="26">
        <v>2161758</v>
      </c>
      <c r="D43" s="26">
        <v>179056</v>
      </c>
      <c r="E43" s="26">
        <v>121495</v>
      </c>
      <c r="F43" s="26">
        <v>115831</v>
      </c>
      <c r="G43" s="26">
        <v>60505</v>
      </c>
      <c r="H43" s="26">
        <v>160958</v>
      </c>
      <c r="I43" s="26">
        <v>168543</v>
      </c>
      <c r="J43" s="26">
        <v>292015</v>
      </c>
      <c r="K43" s="26">
        <v>54729</v>
      </c>
      <c r="L43" s="26">
        <v>104772</v>
      </c>
      <c r="M43" s="26">
        <v>58016</v>
      </c>
      <c r="N43" s="26">
        <v>127594</v>
      </c>
      <c r="O43" s="26">
        <v>261794</v>
      </c>
      <c r="P43" s="26">
        <v>74210</v>
      </c>
      <c r="Q43" s="26">
        <v>74885</v>
      </c>
      <c r="R43" s="26">
        <v>202867</v>
      </c>
      <c r="S43" s="18">
        <v>104488</v>
      </c>
    </row>
    <row r="44" spans="1:19" s="18" customFormat="1" ht="15.6" customHeight="1">
      <c r="A44" s="150"/>
      <c r="B44" s="35" t="s">
        <v>193</v>
      </c>
      <c r="C44" s="26">
        <v>1208233</v>
      </c>
      <c r="D44" s="26">
        <v>85213</v>
      </c>
      <c r="E44" s="26">
        <v>62472</v>
      </c>
      <c r="F44" s="26">
        <v>72995</v>
      </c>
      <c r="G44" s="26">
        <v>27375</v>
      </c>
      <c r="H44" s="26">
        <v>86960</v>
      </c>
      <c r="I44" s="26">
        <v>107105</v>
      </c>
      <c r="J44" s="26">
        <v>171354</v>
      </c>
      <c r="K44" s="26">
        <v>32275</v>
      </c>
      <c r="L44" s="26">
        <v>63674</v>
      </c>
      <c r="M44" s="26">
        <v>39296</v>
      </c>
      <c r="N44" s="26">
        <v>66019</v>
      </c>
      <c r="O44" s="26">
        <v>169927</v>
      </c>
      <c r="P44" s="26">
        <v>41503</v>
      </c>
      <c r="Q44" s="26">
        <v>38412</v>
      </c>
      <c r="R44" s="26">
        <v>94920</v>
      </c>
      <c r="S44" s="18">
        <v>48733</v>
      </c>
    </row>
    <row r="45" spans="1:19" s="18" customFormat="1" ht="15.6" customHeight="1">
      <c r="A45" s="150"/>
      <c r="B45" s="35" t="s">
        <v>194</v>
      </c>
      <c r="C45" s="26">
        <v>1139332</v>
      </c>
      <c r="D45" s="26">
        <v>84628</v>
      </c>
      <c r="E45" s="26">
        <v>57190</v>
      </c>
      <c r="F45" s="26">
        <v>65384</v>
      </c>
      <c r="G45" s="26">
        <v>26160</v>
      </c>
      <c r="H45" s="26">
        <v>77752</v>
      </c>
      <c r="I45" s="26">
        <v>101905</v>
      </c>
      <c r="J45" s="26">
        <v>161577</v>
      </c>
      <c r="K45" s="26">
        <v>35238</v>
      </c>
      <c r="L45" s="26">
        <v>62790</v>
      </c>
      <c r="M45" s="26">
        <v>37309</v>
      </c>
      <c r="N45" s="26">
        <v>62104</v>
      </c>
      <c r="O45" s="26">
        <v>152834</v>
      </c>
      <c r="P45" s="26">
        <v>41171</v>
      </c>
      <c r="Q45" s="26">
        <v>37363</v>
      </c>
      <c r="R45" s="26">
        <v>89907</v>
      </c>
      <c r="S45" s="18">
        <v>46020</v>
      </c>
    </row>
    <row r="46" spans="1:19" s="18" customFormat="1" ht="15.6" customHeight="1">
      <c r="A46" s="150"/>
      <c r="B46" s="35" t="s">
        <v>196</v>
      </c>
      <c r="C46" s="26">
        <v>862711</v>
      </c>
      <c r="D46" s="26">
        <v>65811</v>
      </c>
      <c r="E46" s="26">
        <v>43393</v>
      </c>
      <c r="F46" s="26">
        <v>51650</v>
      </c>
      <c r="G46" s="26">
        <v>19995</v>
      </c>
      <c r="H46" s="26">
        <v>62407</v>
      </c>
      <c r="I46" s="26">
        <v>76963</v>
      </c>
      <c r="J46" s="26">
        <v>129545</v>
      </c>
      <c r="K46" s="26">
        <v>24170</v>
      </c>
      <c r="L46" s="26">
        <v>47993</v>
      </c>
      <c r="M46" s="26">
        <v>29907</v>
      </c>
      <c r="N46" s="26">
        <v>46041</v>
      </c>
      <c r="O46" s="26">
        <v>101982</v>
      </c>
      <c r="P46" s="26">
        <v>31942</v>
      </c>
      <c r="Q46" s="26">
        <v>28433</v>
      </c>
      <c r="R46" s="26">
        <v>66965</v>
      </c>
      <c r="S46" s="18">
        <v>35514</v>
      </c>
    </row>
    <row r="47" spans="1:19" s="18" customFormat="1" ht="15.6" customHeight="1">
      <c r="A47" s="150"/>
      <c r="B47" s="31" t="s">
        <v>593</v>
      </c>
      <c r="C47" s="28">
        <v>704384</v>
      </c>
      <c r="D47" s="28">
        <v>55909</v>
      </c>
      <c r="E47" s="28">
        <v>35154</v>
      </c>
      <c r="F47" s="28">
        <v>44187</v>
      </c>
      <c r="G47" s="28">
        <v>16324</v>
      </c>
      <c r="H47" s="28">
        <v>51885</v>
      </c>
      <c r="I47" s="28">
        <v>60580</v>
      </c>
      <c r="J47" s="28">
        <v>113687</v>
      </c>
      <c r="K47" s="28">
        <v>17426</v>
      </c>
      <c r="L47" s="28">
        <v>37562</v>
      </c>
      <c r="M47" s="28">
        <v>26715</v>
      </c>
      <c r="N47" s="28">
        <v>37077</v>
      </c>
      <c r="O47" s="28">
        <v>75347</v>
      </c>
      <c r="P47" s="28">
        <v>26995</v>
      </c>
      <c r="Q47" s="28">
        <v>23216</v>
      </c>
      <c r="R47" s="28">
        <v>53615</v>
      </c>
      <c r="S47" s="18">
        <v>28705</v>
      </c>
    </row>
    <row r="48" spans="1:19" s="18" customFormat="1" ht="15.6" customHeight="1">
      <c r="A48" s="150"/>
      <c r="B48" s="223" t="s">
        <v>338</v>
      </c>
      <c r="C48" s="26"/>
      <c r="D48" s="26"/>
      <c r="E48" s="26"/>
      <c r="F48" s="26"/>
      <c r="G48" s="26"/>
      <c r="H48" s="26"/>
      <c r="I48" s="26"/>
      <c r="J48" s="26"/>
      <c r="K48" s="26"/>
      <c r="L48" s="26"/>
      <c r="M48" s="26"/>
      <c r="N48" s="26"/>
      <c r="O48" s="26"/>
      <c r="P48" s="26"/>
      <c r="Q48" s="26"/>
      <c r="R48" s="26"/>
      <c r="S48" s="27"/>
    </row>
    <row r="49" spans="1:19" s="18" customFormat="1" ht="15.6" customHeight="1">
      <c r="A49" s="150">
        <v>2018</v>
      </c>
      <c r="B49" s="25" t="s">
        <v>6</v>
      </c>
      <c r="C49" s="296">
        <v>38411148</v>
      </c>
      <c r="D49" s="296">
        <v>2901225</v>
      </c>
      <c r="E49" s="296">
        <v>2077775</v>
      </c>
      <c r="F49" s="296">
        <v>2117619</v>
      </c>
      <c r="G49" s="296">
        <v>1014548</v>
      </c>
      <c r="H49" s="296">
        <v>2466322</v>
      </c>
      <c r="I49" s="296">
        <v>3400577</v>
      </c>
      <c r="J49" s="296">
        <v>5403412</v>
      </c>
      <c r="K49" s="296">
        <v>986506</v>
      </c>
      <c r="L49" s="296">
        <v>2129015</v>
      </c>
      <c r="M49" s="296">
        <v>1181533</v>
      </c>
      <c r="N49" s="296">
        <v>2333523</v>
      </c>
      <c r="O49" s="296">
        <v>4533565</v>
      </c>
      <c r="P49" s="296">
        <v>1241546</v>
      </c>
      <c r="Q49" s="296">
        <v>1428983</v>
      </c>
      <c r="R49" s="296">
        <v>3493969</v>
      </c>
      <c r="S49" s="51">
        <v>1701030</v>
      </c>
    </row>
    <row r="50" spans="1:19" s="18" customFormat="1" ht="15.6" customHeight="1">
      <c r="A50" s="150"/>
      <c r="B50" s="222" t="s">
        <v>756</v>
      </c>
      <c r="C50" s="307"/>
      <c r="D50" s="307"/>
      <c r="E50" s="307"/>
      <c r="F50" s="307"/>
      <c r="G50" s="307"/>
      <c r="H50" s="307"/>
      <c r="I50" s="307"/>
      <c r="J50" s="307"/>
      <c r="K50" s="307"/>
      <c r="L50" s="307"/>
      <c r="M50" s="307"/>
      <c r="N50" s="307"/>
      <c r="O50" s="307"/>
      <c r="P50" s="307"/>
      <c r="Q50" s="307"/>
      <c r="R50" s="307"/>
      <c r="S50" s="51"/>
    </row>
    <row r="51" spans="1:19" s="18" customFormat="1" ht="15.6" customHeight="1">
      <c r="A51" s="150"/>
      <c r="B51" s="29" t="s">
        <v>551</v>
      </c>
      <c r="C51" s="307">
        <v>12012409</v>
      </c>
      <c r="D51" s="307">
        <v>950582</v>
      </c>
      <c r="E51" s="307">
        <v>646393</v>
      </c>
      <c r="F51" s="307">
        <v>670185</v>
      </c>
      <c r="G51" s="307">
        <v>316688</v>
      </c>
      <c r="H51" s="307">
        <v>834472</v>
      </c>
      <c r="I51" s="307">
        <v>997321</v>
      </c>
      <c r="J51" s="307">
        <v>1655228</v>
      </c>
      <c r="K51" s="307">
        <v>324629</v>
      </c>
      <c r="L51" s="307">
        <v>629039</v>
      </c>
      <c r="M51" s="307">
        <v>369596</v>
      </c>
      <c r="N51" s="307">
        <v>688146</v>
      </c>
      <c r="O51" s="307">
        <v>1502197</v>
      </c>
      <c r="P51" s="307">
        <v>415620</v>
      </c>
      <c r="Q51" s="307">
        <v>433166</v>
      </c>
      <c r="R51" s="307">
        <v>1027370</v>
      </c>
      <c r="S51" s="51">
        <v>551777</v>
      </c>
    </row>
    <row r="52" spans="1:18" s="18" customFormat="1" ht="15.6" customHeight="1">
      <c r="A52" s="150"/>
      <c r="B52" s="222" t="s">
        <v>348</v>
      </c>
      <c r="C52" s="28"/>
      <c r="D52" s="28"/>
      <c r="E52" s="28"/>
      <c r="F52" s="28"/>
      <c r="G52" s="28"/>
      <c r="H52" s="28"/>
      <c r="I52" s="28"/>
      <c r="J52" s="28"/>
      <c r="K52" s="28"/>
      <c r="L52" s="28"/>
      <c r="M52" s="28"/>
      <c r="N52" s="28"/>
      <c r="O52" s="28"/>
      <c r="P52" s="28"/>
      <c r="Q52" s="28"/>
      <c r="R52" s="28"/>
    </row>
    <row r="53" spans="1:19" s="18" customFormat="1" ht="15.6" customHeight="1">
      <c r="A53" s="150"/>
      <c r="B53" s="31" t="s">
        <v>602</v>
      </c>
      <c r="C53" s="26">
        <v>2504016</v>
      </c>
      <c r="D53" s="26">
        <v>190333</v>
      </c>
      <c r="E53" s="26">
        <v>137669</v>
      </c>
      <c r="F53" s="26">
        <v>137678</v>
      </c>
      <c r="G53" s="26">
        <v>67188</v>
      </c>
      <c r="H53" s="26">
        <v>163201</v>
      </c>
      <c r="I53" s="26">
        <v>212492</v>
      </c>
      <c r="J53" s="26">
        <v>323296</v>
      </c>
      <c r="K53" s="26">
        <v>72374</v>
      </c>
      <c r="L53" s="26">
        <v>139623</v>
      </c>
      <c r="M53" s="26">
        <v>82513</v>
      </c>
      <c r="N53" s="26">
        <v>144454</v>
      </c>
      <c r="O53" s="26">
        <v>315644</v>
      </c>
      <c r="P53" s="26">
        <v>84727</v>
      </c>
      <c r="Q53" s="26">
        <v>99802</v>
      </c>
      <c r="R53" s="26">
        <v>218079</v>
      </c>
      <c r="S53" s="18">
        <v>114943</v>
      </c>
    </row>
    <row r="54" spans="1:18" s="18" customFormat="1" ht="15.6" customHeight="1">
      <c r="A54" s="150"/>
      <c r="B54" s="223" t="s">
        <v>511</v>
      </c>
      <c r="C54" s="28"/>
      <c r="D54" s="28"/>
      <c r="E54" s="28"/>
      <c r="F54" s="28"/>
      <c r="G54" s="28"/>
      <c r="H54" s="28"/>
      <c r="I54" s="28"/>
      <c r="J54" s="28"/>
      <c r="K54" s="28"/>
      <c r="L54" s="28"/>
      <c r="M54" s="28"/>
      <c r="N54" s="28"/>
      <c r="O54" s="28"/>
      <c r="P54" s="28"/>
      <c r="Q54" s="28"/>
      <c r="R54" s="28"/>
    </row>
    <row r="55" spans="1:19" s="18" customFormat="1" ht="15.6" customHeight="1">
      <c r="A55" s="150"/>
      <c r="B55" s="35" t="s">
        <v>191</v>
      </c>
      <c r="C55" s="26">
        <v>2776033</v>
      </c>
      <c r="D55" s="26">
        <v>227154</v>
      </c>
      <c r="E55" s="26">
        <v>153060</v>
      </c>
      <c r="F55" s="26">
        <v>151166</v>
      </c>
      <c r="G55" s="26">
        <v>78012</v>
      </c>
      <c r="H55" s="26">
        <v>189999</v>
      </c>
      <c r="I55" s="26">
        <v>220314</v>
      </c>
      <c r="J55" s="26">
        <v>377809</v>
      </c>
      <c r="K55" s="26">
        <v>72504</v>
      </c>
      <c r="L55" s="26">
        <v>140274</v>
      </c>
      <c r="M55" s="26">
        <v>82753</v>
      </c>
      <c r="N55" s="26">
        <v>161657</v>
      </c>
      <c r="O55" s="26">
        <v>344495</v>
      </c>
      <c r="P55" s="26">
        <v>94444</v>
      </c>
      <c r="Q55" s="26">
        <v>105907</v>
      </c>
      <c r="R55" s="26">
        <v>240771</v>
      </c>
      <c r="S55" s="18">
        <v>135714</v>
      </c>
    </row>
    <row r="56" spans="1:19" s="18" customFormat="1" ht="15.6" customHeight="1">
      <c r="A56" s="150"/>
      <c r="B56" s="35" t="s">
        <v>192</v>
      </c>
      <c r="C56" s="26">
        <v>2412936</v>
      </c>
      <c r="D56" s="26">
        <v>204895</v>
      </c>
      <c r="E56" s="26">
        <v>131678</v>
      </c>
      <c r="F56" s="26">
        <v>130504</v>
      </c>
      <c r="G56" s="26">
        <v>67681</v>
      </c>
      <c r="H56" s="26">
        <v>169477</v>
      </c>
      <c r="I56" s="26">
        <v>189296</v>
      </c>
      <c r="J56" s="26">
        <v>328905</v>
      </c>
      <c r="K56" s="26">
        <v>62788</v>
      </c>
      <c r="L56" s="26">
        <v>119724</v>
      </c>
      <c r="M56" s="26">
        <v>65670</v>
      </c>
      <c r="N56" s="26">
        <v>142953</v>
      </c>
      <c r="O56" s="26">
        <v>299069</v>
      </c>
      <c r="P56" s="26">
        <v>82531</v>
      </c>
      <c r="Q56" s="26">
        <v>87299</v>
      </c>
      <c r="R56" s="26">
        <v>211442</v>
      </c>
      <c r="S56" s="18">
        <v>119024</v>
      </c>
    </row>
    <row r="57" spans="1:19" s="18" customFormat="1" ht="15.6" customHeight="1">
      <c r="A57" s="150"/>
      <c r="B57" s="35" t="s">
        <v>193</v>
      </c>
      <c r="C57" s="26">
        <v>1595967</v>
      </c>
      <c r="D57" s="26">
        <v>124246</v>
      </c>
      <c r="E57" s="26">
        <v>86160</v>
      </c>
      <c r="F57" s="26">
        <v>90370</v>
      </c>
      <c r="G57" s="26">
        <v>41482</v>
      </c>
      <c r="H57" s="26">
        <v>120913</v>
      </c>
      <c r="I57" s="26">
        <v>133974</v>
      </c>
      <c r="J57" s="26">
        <v>223815</v>
      </c>
      <c r="K57" s="26">
        <v>39233</v>
      </c>
      <c r="L57" s="26">
        <v>81242</v>
      </c>
      <c r="M57" s="26">
        <v>44764</v>
      </c>
      <c r="N57" s="26">
        <v>89736</v>
      </c>
      <c r="O57" s="26">
        <v>194209</v>
      </c>
      <c r="P57" s="26">
        <v>56310</v>
      </c>
      <c r="Q57" s="26">
        <v>51511</v>
      </c>
      <c r="R57" s="26">
        <v>146378</v>
      </c>
      <c r="S57" s="18">
        <v>71624</v>
      </c>
    </row>
    <row r="58" spans="1:19" s="18" customFormat="1" ht="15.6" customHeight="1">
      <c r="A58" s="150"/>
      <c r="B58" s="35" t="s">
        <v>194</v>
      </c>
      <c r="C58" s="26">
        <v>1057712</v>
      </c>
      <c r="D58" s="26">
        <v>75464</v>
      </c>
      <c r="E58" s="26">
        <v>54754</v>
      </c>
      <c r="F58" s="26">
        <v>61825</v>
      </c>
      <c r="G58" s="26">
        <v>24081</v>
      </c>
      <c r="H58" s="26">
        <v>73639</v>
      </c>
      <c r="I58" s="26">
        <v>92344</v>
      </c>
      <c r="J58" s="26">
        <v>147501</v>
      </c>
      <c r="K58" s="26">
        <v>30834</v>
      </c>
      <c r="L58" s="26">
        <v>56196</v>
      </c>
      <c r="M58" s="26">
        <v>35237</v>
      </c>
      <c r="N58" s="26">
        <v>59212</v>
      </c>
      <c r="O58" s="26">
        <v>151231</v>
      </c>
      <c r="P58" s="26">
        <v>36269</v>
      </c>
      <c r="Q58" s="26">
        <v>34068</v>
      </c>
      <c r="R58" s="26">
        <v>82846</v>
      </c>
      <c r="S58" s="18">
        <v>42211</v>
      </c>
    </row>
    <row r="59" spans="1:19" s="18" customFormat="1" ht="15.6" customHeight="1">
      <c r="A59" s="150"/>
      <c r="B59" s="35" t="s">
        <v>196</v>
      </c>
      <c r="C59" s="26">
        <v>876469</v>
      </c>
      <c r="D59" s="26">
        <v>66316</v>
      </c>
      <c r="E59" s="26">
        <v>43838</v>
      </c>
      <c r="F59" s="26">
        <v>50676</v>
      </c>
      <c r="G59" s="26">
        <v>20171</v>
      </c>
      <c r="H59" s="26">
        <v>60491</v>
      </c>
      <c r="I59" s="26">
        <v>79257</v>
      </c>
      <c r="J59" s="26">
        <v>128254</v>
      </c>
      <c r="K59" s="26">
        <v>26232</v>
      </c>
      <c r="L59" s="26">
        <v>48937</v>
      </c>
      <c r="M59" s="26">
        <v>29504</v>
      </c>
      <c r="N59" s="26">
        <v>48164</v>
      </c>
      <c r="O59" s="26">
        <v>109730</v>
      </c>
      <c r="P59" s="26">
        <v>31869</v>
      </c>
      <c r="Q59" s="26">
        <v>28821</v>
      </c>
      <c r="R59" s="26">
        <v>68189</v>
      </c>
      <c r="S59" s="18">
        <v>36020</v>
      </c>
    </row>
    <row r="60" spans="1:19" s="18" customFormat="1" ht="15.6" customHeight="1">
      <c r="A60" s="150"/>
      <c r="B60" s="31" t="s">
        <v>593</v>
      </c>
      <c r="C60" s="28">
        <v>789276</v>
      </c>
      <c r="D60" s="28">
        <v>62174</v>
      </c>
      <c r="E60" s="28">
        <v>39234</v>
      </c>
      <c r="F60" s="28">
        <v>47966</v>
      </c>
      <c r="G60" s="28">
        <v>18073</v>
      </c>
      <c r="H60" s="28">
        <v>56752</v>
      </c>
      <c r="I60" s="28">
        <v>69644</v>
      </c>
      <c r="J60" s="28">
        <v>125648</v>
      </c>
      <c r="K60" s="28">
        <v>20664</v>
      </c>
      <c r="L60" s="28">
        <v>43043</v>
      </c>
      <c r="M60" s="28">
        <v>29155</v>
      </c>
      <c r="N60" s="28">
        <v>41970</v>
      </c>
      <c r="O60" s="28">
        <v>87819</v>
      </c>
      <c r="P60" s="28">
        <v>29470</v>
      </c>
      <c r="Q60" s="28">
        <v>25758</v>
      </c>
      <c r="R60" s="28">
        <v>59665</v>
      </c>
      <c r="S60" s="18">
        <v>32241</v>
      </c>
    </row>
    <row r="61" spans="1:19" s="18" customFormat="1" ht="15.6" customHeight="1">
      <c r="A61" s="150"/>
      <c r="B61" s="223" t="s">
        <v>338</v>
      </c>
      <c r="C61" s="26"/>
      <c r="D61" s="26"/>
      <c r="E61" s="26"/>
      <c r="F61" s="26"/>
      <c r="G61" s="26"/>
      <c r="H61" s="26"/>
      <c r="I61" s="26"/>
      <c r="J61" s="26"/>
      <c r="K61" s="26"/>
      <c r="L61" s="26"/>
      <c r="M61" s="26"/>
      <c r="N61" s="26"/>
      <c r="O61" s="26"/>
      <c r="P61" s="26"/>
      <c r="Q61" s="26"/>
      <c r="R61" s="26"/>
      <c r="S61" s="27"/>
    </row>
    <row r="62" spans="1:19" ht="15.6" customHeight="1">
      <c r="A62" s="759" t="s">
        <v>888</v>
      </c>
      <c r="B62" s="759"/>
      <c r="C62" s="759"/>
      <c r="D62" s="759"/>
      <c r="E62" s="759"/>
      <c r="F62" s="759"/>
      <c r="G62" s="759"/>
      <c r="H62" s="759"/>
      <c r="I62" s="759"/>
      <c r="J62" s="759"/>
      <c r="K62" s="759"/>
      <c r="L62" s="759"/>
      <c r="M62" s="759"/>
      <c r="N62" s="759"/>
      <c r="O62" s="759"/>
      <c r="P62" s="759"/>
      <c r="Q62" s="759"/>
      <c r="R62" s="759"/>
      <c r="S62" s="759"/>
    </row>
    <row r="63" spans="1:19" ht="15.6" customHeight="1">
      <c r="A63" s="750" t="s">
        <v>351</v>
      </c>
      <c r="B63" s="750"/>
      <c r="C63" s="750"/>
      <c r="D63" s="750"/>
      <c r="E63" s="750"/>
      <c r="F63" s="750"/>
      <c r="G63" s="750"/>
      <c r="H63" s="750"/>
      <c r="I63" s="750"/>
      <c r="J63" s="750"/>
      <c r="K63" s="750"/>
      <c r="L63" s="750"/>
      <c r="M63" s="750"/>
      <c r="N63" s="750"/>
      <c r="O63" s="750"/>
      <c r="P63" s="750"/>
      <c r="Q63" s="750"/>
      <c r="R63" s="750"/>
      <c r="S63" s="750"/>
    </row>
    <row r="64" spans="1:19" ht="15.6" customHeight="1">
      <c r="A64" s="150">
        <v>2010</v>
      </c>
      <c r="B64" s="25" t="s">
        <v>6</v>
      </c>
      <c r="C64" s="66">
        <v>100</v>
      </c>
      <c r="D64" s="66">
        <v>100</v>
      </c>
      <c r="E64" s="66">
        <v>100</v>
      </c>
      <c r="F64" s="66">
        <v>100</v>
      </c>
      <c r="G64" s="66">
        <v>100</v>
      </c>
      <c r="H64" s="66">
        <v>100</v>
      </c>
      <c r="I64" s="66">
        <v>100</v>
      </c>
      <c r="J64" s="66">
        <v>100</v>
      </c>
      <c r="K64" s="66">
        <v>100</v>
      </c>
      <c r="L64" s="66">
        <v>100</v>
      </c>
      <c r="M64" s="66">
        <v>100</v>
      </c>
      <c r="N64" s="66">
        <v>100</v>
      </c>
      <c r="O64" s="66">
        <v>100</v>
      </c>
      <c r="P64" s="66">
        <v>100</v>
      </c>
      <c r="Q64" s="66">
        <v>100</v>
      </c>
      <c r="R64" s="66">
        <v>100</v>
      </c>
      <c r="S64" s="68">
        <v>100</v>
      </c>
    </row>
    <row r="65" spans="1:19" ht="15.6" customHeight="1">
      <c r="A65" s="308"/>
      <c r="B65" s="222" t="s">
        <v>756</v>
      </c>
      <c r="C65" s="26"/>
      <c r="D65" s="26"/>
      <c r="E65" s="26"/>
      <c r="F65" s="26"/>
      <c r="G65" s="26"/>
      <c r="H65" s="26"/>
      <c r="I65" s="26"/>
      <c r="J65" s="26"/>
      <c r="K65" s="26"/>
      <c r="L65" s="26"/>
      <c r="M65" s="26"/>
      <c r="N65" s="26"/>
      <c r="O65" s="26"/>
      <c r="P65" s="26"/>
      <c r="Q65" s="26"/>
      <c r="R65" s="26"/>
      <c r="S65" s="30"/>
    </row>
    <row r="66" spans="1:19" ht="15.6" customHeight="1">
      <c r="A66" s="150"/>
      <c r="B66" s="67" t="s">
        <v>551</v>
      </c>
      <c r="C66" s="69">
        <v>27.08536541497445</v>
      </c>
      <c r="D66" s="69">
        <v>28.45506132161816</v>
      </c>
      <c r="E66" s="69">
        <v>26.345075620225938</v>
      </c>
      <c r="F66" s="69">
        <v>27.34242138683776</v>
      </c>
      <c r="G66" s="69">
        <v>26.132924165497965</v>
      </c>
      <c r="H66" s="69">
        <v>29.96578871601881</v>
      </c>
      <c r="I66" s="69">
        <v>25.717483057356986</v>
      </c>
      <c r="J66" s="69">
        <v>27.986099297674304</v>
      </c>
      <c r="K66" s="69">
        <v>27.45593227170356</v>
      </c>
      <c r="L66" s="69">
        <v>24.997932280300084</v>
      </c>
      <c r="M66" s="69">
        <v>26.42665075682539</v>
      </c>
      <c r="N66" s="69">
        <v>25.609735732109158</v>
      </c>
      <c r="O66" s="69">
        <v>28.2935790901059</v>
      </c>
      <c r="P66" s="69">
        <v>28.794366829727746</v>
      </c>
      <c r="Q66" s="69">
        <v>24.657754739018642</v>
      </c>
      <c r="R66" s="69">
        <v>25.443715737601707</v>
      </c>
      <c r="S66" s="44">
        <v>27.131976323589218</v>
      </c>
    </row>
    <row r="67" spans="1:19" ht="15.6" customHeight="1">
      <c r="A67" s="150"/>
      <c r="B67" s="225" t="s">
        <v>348</v>
      </c>
      <c r="C67" s="26"/>
      <c r="D67" s="26"/>
      <c r="E67" s="26"/>
      <c r="F67" s="26"/>
      <c r="G67" s="26"/>
      <c r="H67" s="26"/>
      <c r="I67" s="26"/>
      <c r="J67" s="26"/>
      <c r="K67" s="26"/>
      <c r="L67" s="26"/>
      <c r="M67" s="26"/>
      <c r="N67" s="26"/>
      <c r="O67" s="26"/>
      <c r="P67" s="26"/>
      <c r="Q67" s="26"/>
      <c r="R67" s="26"/>
      <c r="S67" s="18"/>
    </row>
    <row r="68" spans="1:19" ht="15.6" customHeight="1">
      <c r="A68" s="150"/>
      <c r="B68" s="31" t="s">
        <v>602</v>
      </c>
      <c r="C68" s="300">
        <v>7.509462918973037</v>
      </c>
      <c r="D68" s="300">
        <v>8.406913104912105</v>
      </c>
      <c r="E68" s="300">
        <v>7.476827443130569</v>
      </c>
      <c r="F68" s="300">
        <v>7.194354568117025</v>
      </c>
      <c r="G68" s="300">
        <v>7.949453438426919</v>
      </c>
      <c r="H68" s="300">
        <v>8.074500203741609</v>
      </c>
      <c r="I68" s="300">
        <v>6.706478468690164</v>
      </c>
      <c r="J68" s="300">
        <v>7.557595567328489</v>
      </c>
      <c r="K68" s="300">
        <v>7.411223102489971</v>
      </c>
      <c r="L68" s="300">
        <v>6.643254440428056</v>
      </c>
      <c r="M68" s="300">
        <v>6.631279457026809</v>
      </c>
      <c r="N68" s="300">
        <v>7.407182791956384</v>
      </c>
      <c r="O68" s="300">
        <v>7.861340018792065</v>
      </c>
      <c r="P68" s="300">
        <v>7.696410109267036</v>
      </c>
      <c r="Q68" s="300">
        <v>7.342159966212265</v>
      </c>
      <c r="R68" s="300">
        <v>7.208337141273868</v>
      </c>
      <c r="S68" s="318">
        <v>8.274735009493886</v>
      </c>
    </row>
    <row r="69" spans="1:19" ht="15.6" customHeight="1">
      <c r="A69" s="150"/>
      <c r="B69" s="223" t="s">
        <v>511</v>
      </c>
      <c r="C69" s="28"/>
      <c r="D69" s="28"/>
      <c r="E69" s="28"/>
      <c r="F69" s="28"/>
      <c r="G69" s="28"/>
      <c r="H69" s="28"/>
      <c r="I69" s="28"/>
      <c r="J69" s="28"/>
      <c r="K69" s="28"/>
      <c r="L69" s="28"/>
      <c r="M69" s="28"/>
      <c r="N69" s="28"/>
      <c r="O69" s="28"/>
      <c r="P69" s="28"/>
      <c r="Q69" s="28"/>
      <c r="R69" s="28"/>
      <c r="S69" s="18"/>
    </row>
    <row r="70" spans="1:19" ht="15.6" customHeight="1">
      <c r="A70" s="150"/>
      <c r="B70" s="32" t="s">
        <v>191</v>
      </c>
      <c r="C70" s="300">
        <v>6.104770777038259</v>
      </c>
      <c r="D70" s="300">
        <v>6.707328360142902</v>
      </c>
      <c r="E70" s="300">
        <v>6.324262845146378</v>
      </c>
      <c r="F70" s="300">
        <v>5.769042752469349</v>
      </c>
      <c r="G70" s="300">
        <v>6.458173502147642</v>
      </c>
      <c r="H70" s="300">
        <v>6.960017872622949</v>
      </c>
      <c r="I70" s="300">
        <v>5.43390338774939</v>
      </c>
      <c r="J70" s="300">
        <v>6.001171049114195</v>
      </c>
      <c r="K70" s="300">
        <v>5.880710667383639</v>
      </c>
      <c r="L70" s="300">
        <v>5.284809591211816</v>
      </c>
      <c r="M70" s="300">
        <v>5.195654486109911</v>
      </c>
      <c r="N70" s="300">
        <v>6.072307815357896</v>
      </c>
      <c r="O70" s="300">
        <v>6.211910199387909</v>
      </c>
      <c r="P70" s="300">
        <v>6.275174535650184</v>
      </c>
      <c r="Q70" s="300">
        <v>5.637777878664064</v>
      </c>
      <c r="R70" s="300">
        <v>6.387852887289312</v>
      </c>
      <c r="S70" s="318">
        <v>6.621006288067639</v>
      </c>
    </row>
    <row r="71" spans="1:19" ht="15.6" customHeight="1">
      <c r="A71" s="150"/>
      <c r="B71" s="32" t="s">
        <v>192</v>
      </c>
      <c r="C71" s="300">
        <v>3.529285567720376</v>
      </c>
      <c r="D71" s="300">
        <v>3.2962297951284123</v>
      </c>
      <c r="E71" s="300">
        <v>3.380312963528566</v>
      </c>
      <c r="F71" s="300">
        <v>3.7491778018195996</v>
      </c>
      <c r="G71" s="300">
        <v>3.041394037421265</v>
      </c>
      <c r="H71" s="300">
        <v>3.887649482622178</v>
      </c>
      <c r="I71" s="300">
        <v>3.559865603699944</v>
      </c>
      <c r="J71" s="300">
        <v>3.6261702896789716</v>
      </c>
      <c r="K71" s="300">
        <v>3.5866623543486744</v>
      </c>
      <c r="L71" s="300">
        <v>3.3150716088926986</v>
      </c>
      <c r="M71" s="300">
        <v>3.634224328762024</v>
      </c>
      <c r="N71" s="300">
        <v>3.258237551933778</v>
      </c>
      <c r="O71" s="300">
        <v>4.179821291992228</v>
      </c>
      <c r="P71" s="300">
        <v>3.6236517052799666</v>
      </c>
      <c r="Q71" s="300">
        <v>3.0075348298438143</v>
      </c>
      <c r="R71" s="300">
        <v>3.1055387039076</v>
      </c>
      <c r="S71" s="318">
        <v>3.2160283940568797</v>
      </c>
    </row>
    <row r="72" spans="1:19" ht="15.6" customHeight="1">
      <c r="A72" s="150"/>
      <c r="B72" s="32" t="s">
        <v>193</v>
      </c>
      <c r="C72" s="300">
        <v>3.520253613132213</v>
      </c>
      <c r="D72" s="300">
        <v>3.4649850783719693</v>
      </c>
      <c r="E72" s="300">
        <v>3.268720657584584</v>
      </c>
      <c r="F72" s="300">
        <v>3.5603877883660737</v>
      </c>
      <c r="G72" s="300">
        <v>3.0695406146313338</v>
      </c>
      <c r="H72" s="300">
        <v>3.688785086428921</v>
      </c>
      <c r="I72" s="300">
        <v>3.5755997169657796</v>
      </c>
      <c r="J72" s="300">
        <v>3.608019787844176</v>
      </c>
      <c r="K72" s="300">
        <v>4.171577826690037</v>
      </c>
      <c r="L72" s="300">
        <v>3.4637594527685827</v>
      </c>
      <c r="M72" s="300">
        <v>3.6417859350798705</v>
      </c>
      <c r="N72" s="300">
        <v>3.2428562764832605</v>
      </c>
      <c r="O72" s="300">
        <v>3.975827061220923</v>
      </c>
      <c r="P72" s="300">
        <v>3.8191222770957145</v>
      </c>
      <c r="Q72" s="300">
        <v>3.0884272882729324</v>
      </c>
      <c r="R72" s="300">
        <v>3.1231785351106622</v>
      </c>
      <c r="S72" s="299">
        <v>3.1905025174895765</v>
      </c>
    </row>
    <row r="73" spans="1:19" ht="15.6" customHeight="1">
      <c r="A73" s="151"/>
      <c r="B73" s="32" t="s">
        <v>194</v>
      </c>
      <c r="C73" s="300">
        <v>2.974964927207377</v>
      </c>
      <c r="D73" s="300">
        <v>3.006504088450667</v>
      </c>
      <c r="E73" s="300">
        <v>2.753880834474113</v>
      </c>
      <c r="F73" s="300">
        <v>3.149759181423393</v>
      </c>
      <c r="G73" s="300">
        <v>2.6173384870237437</v>
      </c>
      <c r="H73" s="300">
        <v>3.316543661276036</v>
      </c>
      <c r="I73" s="300">
        <v>3.0304201847394685</v>
      </c>
      <c r="J73" s="300">
        <v>3.210322547328003</v>
      </c>
      <c r="K73" s="300">
        <v>3.2013062784531887</v>
      </c>
      <c r="L73" s="300">
        <v>2.9562752473274725</v>
      </c>
      <c r="M73" s="300">
        <v>3.249828825175662</v>
      </c>
      <c r="N73" s="300">
        <v>2.6625427269858766</v>
      </c>
      <c r="O73" s="300">
        <v>2.974302767999983</v>
      </c>
      <c r="P73" s="300">
        <v>3.326430397038391</v>
      </c>
      <c r="Q73" s="300">
        <v>2.617586405664673</v>
      </c>
      <c r="R73" s="300">
        <v>2.5978423120944543</v>
      </c>
      <c r="S73" s="299">
        <v>2.757606856250446</v>
      </c>
    </row>
    <row r="74" spans="1:19" ht="15.6" customHeight="1">
      <c r="A74" s="150"/>
      <c r="B74" s="32" t="s">
        <v>196</v>
      </c>
      <c r="C74" s="300">
        <v>2.0957716281702097</v>
      </c>
      <c r="D74" s="300">
        <v>2.196389603605049</v>
      </c>
      <c r="E74" s="300">
        <v>1.8930667443016214</v>
      </c>
      <c r="F74" s="300">
        <v>2.3833993310416592</v>
      </c>
      <c r="G74" s="300">
        <v>1.833436765489169</v>
      </c>
      <c r="H74" s="300">
        <v>2.419687260564278</v>
      </c>
      <c r="I74" s="300">
        <v>2.0763335260387588</v>
      </c>
      <c r="J74" s="300">
        <v>2.4025113003961214</v>
      </c>
      <c r="K74" s="300">
        <v>2.017810921895598</v>
      </c>
      <c r="L74" s="300">
        <v>2.0425781081116643</v>
      </c>
      <c r="M74" s="300">
        <v>2.517682525543272</v>
      </c>
      <c r="N74" s="300">
        <v>1.787260260848853</v>
      </c>
      <c r="O74" s="300">
        <v>1.9025941032614266</v>
      </c>
      <c r="P74" s="300">
        <v>2.4574557169879285</v>
      </c>
      <c r="Q74" s="300">
        <v>1.8363138352242634</v>
      </c>
      <c r="R74" s="300">
        <v>1.7781994316376755</v>
      </c>
      <c r="S74" s="318">
        <v>1.915601009664445</v>
      </c>
    </row>
    <row r="75" spans="1:19" ht="15.6" customHeight="1">
      <c r="A75" s="150"/>
      <c r="B75" s="33" t="s">
        <v>593</v>
      </c>
      <c r="C75" s="300">
        <v>1.3508559827329791</v>
      </c>
      <c r="D75" s="300">
        <v>1.376711291007054</v>
      </c>
      <c r="E75" s="300">
        <v>1.2480041320601074</v>
      </c>
      <c r="F75" s="300">
        <v>1.5362999636006611</v>
      </c>
      <c r="G75" s="300">
        <v>1.1635873203578915</v>
      </c>
      <c r="H75" s="300">
        <v>1.6186051487628401</v>
      </c>
      <c r="I75" s="300">
        <v>1.3348821694734827</v>
      </c>
      <c r="J75" s="300">
        <v>1.5803087559843496</v>
      </c>
      <c r="K75" s="300">
        <v>1.1866411204424516</v>
      </c>
      <c r="L75" s="300">
        <v>1.2921838315597938</v>
      </c>
      <c r="M75" s="300">
        <v>1.5561951991278393</v>
      </c>
      <c r="N75" s="300">
        <v>1.179348308543112</v>
      </c>
      <c r="O75" s="300">
        <v>1.1877836474513666</v>
      </c>
      <c r="P75" s="300">
        <v>1.596122088408525</v>
      </c>
      <c r="Q75" s="300">
        <v>1.1279545351366298</v>
      </c>
      <c r="R75" s="300">
        <v>1.2427667262881357</v>
      </c>
      <c r="S75" s="318">
        <v>1.156496248566345</v>
      </c>
    </row>
    <row r="76" spans="1:19" ht="15.6" customHeight="1">
      <c r="A76" s="150"/>
      <c r="B76" s="224" t="s">
        <v>338</v>
      </c>
      <c r="C76" s="298"/>
      <c r="D76" s="298"/>
      <c r="E76" s="298"/>
      <c r="F76" s="298"/>
      <c r="G76" s="298"/>
      <c r="H76" s="298"/>
      <c r="I76" s="298"/>
      <c r="J76" s="298"/>
      <c r="K76" s="298"/>
      <c r="L76" s="298"/>
      <c r="M76" s="298"/>
      <c r="N76" s="298"/>
      <c r="O76" s="298"/>
      <c r="P76" s="298"/>
      <c r="Q76" s="298"/>
      <c r="R76" s="298"/>
      <c r="S76" s="299"/>
    </row>
    <row r="77" spans="1:19" ht="15.6" customHeight="1">
      <c r="A77" s="150">
        <v>2013</v>
      </c>
      <c r="B77" s="25" t="s">
        <v>6</v>
      </c>
      <c r="C77" s="66">
        <v>100</v>
      </c>
      <c r="D77" s="66">
        <v>100</v>
      </c>
      <c r="E77" s="66">
        <v>100</v>
      </c>
      <c r="F77" s="66">
        <v>100</v>
      </c>
      <c r="G77" s="66">
        <v>100</v>
      </c>
      <c r="H77" s="66">
        <v>100</v>
      </c>
      <c r="I77" s="66">
        <v>100</v>
      </c>
      <c r="J77" s="66">
        <v>100</v>
      </c>
      <c r="K77" s="66">
        <v>100</v>
      </c>
      <c r="L77" s="66">
        <v>100</v>
      </c>
      <c r="M77" s="66">
        <v>100</v>
      </c>
      <c r="N77" s="66">
        <v>100</v>
      </c>
      <c r="O77" s="66">
        <v>100</v>
      </c>
      <c r="P77" s="66">
        <v>100</v>
      </c>
      <c r="Q77" s="66">
        <v>100</v>
      </c>
      <c r="R77" s="66">
        <v>100</v>
      </c>
      <c r="S77" s="68">
        <v>100</v>
      </c>
    </row>
    <row r="78" spans="1:19" ht="15.6" customHeight="1">
      <c r="A78" s="150"/>
      <c r="B78" s="222" t="s">
        <v>756</v>
      </c>
      <c r="C78" s="26"/>
      <c r="D78" s="26"/>
      <c r="E78" s="26"/>
      <c r="F78" s="26"/>
      <c r="G78" s="26"/>
      <c r="H78" s="26"/>
      <c r="I78" s="26"/>
      <c r="J78" s="26"/>
      <c r="K78" s="26"/>
      <c r="L78" s="26"/>
      <c r="M78" s="26"/>
      <c r="N78" s="26"/>
      <c r="O78" s="26"/>
      <c r="P78" s="26"/>
      <c r="Q78" s="26"/>
      <c r="R78" s="26"/>
      <c r="S78" s="34"/>
    </row>
    <row r="79" spans="1:19" ht="15.6" customHeight="1">
      <c r="A79" s="150"/>
      <c r="B79" s="67" t="s">
        <v>551</v>
      </c>
      <c r="C79" s="69">
        <v>29.171052767274357</v>
      </c>
      <c r="D79" s="69">
        <v>30.814155478510802</v>
      </c>
      <c r="E79" s="69">
        <v>28.680413119981036</v>
      </c>
      <c r="F79" s="69">
        <v>29.373095563852235</v>
      </c>
      <c r="G79" s="69">
        <v>28.72203784741598</v>
      </c>
      <c r="H79" s="69">
        <v>32.00203892175897</v>
      </c>
      <c r="I79" s="69">
        <v>27.39380482124966</v>
      </c>
      <c r="J79" s="69">
        <v>29.59993153828214</v>
      </c>
      <c r="K79" s="69">
        <v>29.755499713266218</v>
      </c>
      <c r="L79" s="69">
        <v>26.935782470621717</v>
      </c>
      <c r="M79" s="69">
        <v>28.578744984162714</v>
      </c>
      <c r="N79" s="69">
        <v>27.63332870170933</v>
      </c>
      <c r="O79" s="69">
        <v>30.61668065747904</v>
      </c>
      <c r="P79" s="69">
        <v>30.989663620185155</v>
      </c>
      <c r="Q79" s="69">
        <v>27.207057774644674</v>
      </c>
      <c r="R79" s="69">
        <v>27.450147331307384</v>
      </c>
      <c r="S79" s="319">
        <v>29.81643076432591</v>
      </c>
    </row>
    <row r="80" spans="1:19" ht="15.6" customHeight="1">
      <c r="A80" s="150"/>
      <c r="B80" s="225" t="s">
        <v>348</v>
      </c>
      <c r="C80" s="26"/>
      <c r="D80" s="26"/>
      <c r="E80" s="26"/>
      <c r="F80" s="26"/>
      <c r="G80" s="26"/>
      <c r="H80" s="26"/>
      <c r="I80" s="26"/>
      <c r="J80" s="26"/>
      <c r="K80" s="26"/>
      <c r="L80" s="26"/>
      <c r="M80" s="26"/>
      <c r="N80" s="26"/>
      <c r="O80" s="26"/>
      <c r="P80" s="26"/>
      <c r="Q80" s="26"/>
      <c r="R80" s="26"/>
      <c r="S80" s="34"/>
    </row>
    <row r="81" spans="1:19" ht="15.6" customHeight="1">
      <c r="A81" s="151"/>
      <c r="B81" s="31" t="s">
        <v>602</v>
      </c>
      <c r="C81" s="66">
        <v>7.628990063528981</v>
      </c>
      <c r="D81" s="66">
        <v>8.280558364836802</v>
      </c>
      <c r="E81" s="66">
        <v>7.7517342360854915</v>
      </c>
      <c r="F81" s="66">
        <v>7.401433109941331</v>
      </c>
      <c r="G81" s="66">
        <v>8.126523539604687</v>
      </c>
      <c r="H81" s="66">
        <v>8.059152605972004</v>
      </c>
      <c r="I81" s="66">
        <v>6.861254051010822</v>
      </c>
      <c r="J81" s="66">
        <v>7.497705403961752</v>
      </c>
      <c r="K81" s="66">
        <v>7.642749617688288</v>
      </c>
      <c r="L81" s="66">
        <v>6.892848051983427</v>
      </c>
      <c r="M81" s="66">
        <v>7.294272217177909</v>
      </c>
      <c r="N81" s="66">
        <v>7.402787076113844</v>
      </c>
      <c r="O81" s="66">
        <v>8.009789002895348</v>
      </c>
      <c r="P81" s="66">
        <v>7.856169065925271</v>
      </c>
      <c r="Q81" s="66">
        <v>7.77060159028001</v>
      </c>
      <c r="R81" s="66">
        <v>7.336799137933023</v>
      </c>
      <c r="S81" s="68">
        <v>8.36670329945237</v>
      </c>
    </row>
    <row r="82" spans="1:19" ht="15.6" customHeight="1">
      <c r="A82" s="151"/>
      <c r="B82" s="223" t="s">
        <v>511</v>
      </c>
      <c r="C82" s="69"/>
      <c r="D82" s="69"/>
      <c r="E82" s="69"/>
      <c r="F82" s="69"/>
      <c r="G82" s="69"/>
      <c r="H82" s="69"/>
      <c r="I82" s="69"/>
      <c r="J82" s="69"/>
      <c r="K82" s="69"/>
      <c r="L82" s="69"/>
      <c r="M82" s="69"/>
      <c r="N82" s="69"/>
      <c r="O82" s="69"/>
      <c r="P82" s="69"/>
      <c r="Q82" s="69"/>
      <c r="R82" s="69"/>
      <c r="S82" s="44"/>
    </row>
    <row r="83" spans="1:19" ht="15.6" customHeight="1">
      <c r="A83" s="150"/>
      <c r="B83" s="32" t="s">
        <v>191</v>
      </c>
      <c r="C83" s="298">
        <v>6.8063544515499785</v>
      </c>
      <c r="D83" s="298">
        <v>7.684337818904968</v>
      </c>
      <c r="E83" s="298">
        <v>6.860053025857273</v>
      </c>
      <c r="F83" s="298">
        <v>6.559840456368991</v>
      </c>
      <c r="G83" s="298">
        <v>7.232224147552057</v>
      </c>
      <c r="H83" s="298">
        <v>7.382814722734097</v>
      </c>
      <c r="I83" s="298">
        <v>6.038598682787292</v>
      </c>
      <c r="J83" s="298">
        <v>6.684308724731231</v>
      </c>
      <c r="K83" s="298">
        <v>6.8133124123868996</v>
      </c>
      <c r="L83" s="298">
        <v>6.019506935162547</v>
      </c>
      <c r="M83" s="298">
        <v>5.93741239283159</v>
      </c>
      <c r="N83" s="298">
        <v>6.7316952484329065</v>
      </c>
      <c r="O83" s="298">
        <v>7.132400916892835</v>
      </c>
      <c r="P83" s="298">
        <v>7.046148241774619</v>
      </c>
      <c r="Q83" s="298">
        <v>6.592163326802196</v>
      </c>
      <c r="R83" s="298">
        <v>6.604786363835644</v>
      </c>
      <c r="S83" s="318">
        <v>7.55843549885651</v>
      </c>
    </row>
    <row r="84" spans="1:19" ht="15.6" customHeight="1">
      <c r="A84" s="150"/>
      <c r="B84" s="32" t="s">
        <v>192</v>
      </c>
      <c r="C84" s="298">
        <v>4.6489865259872545</v>
      </c>
      <c r="D84" s="298">
        <v>4.815228331850514</v>
      </c>
      <c r="E84" s="298">
        <v>4.641387312407171</v>
      </c>
      <c r="F84" s="298">
        <v>4.678431463488161</v>
      </c>
      <c r="G84" s="298">
        <v>4.580457575846574</v>
      </c>
      <c r="H84" s="298">
        <v>5.45137008459297</v>
      </c>
      <c r="I84" s="298">
        <v>4.4173611646319495</v>
      </c>
      <c r="J84" s="298">
        <v>4.685734383581225</v>
      </c>
      <c r="K84" s="298">
        <v>4.397480725117879</v>
      </c>
      <c r="L84" s="298">
        <v>4.215763534767862</v>
      </c>
      <c r="M84" s="298">
        <v>4.157862364169662</v>
      </c>
      <c r="N84" s="298">
        <v>4.361770197982326</v>
      </c>
      <c r="O84" s="298">
        <v>4.784422996938545</v>
      </c>
      <c r="P84" s="298">
        <v>4.960342648349404</v>
      </c>
      <c r="Q84" s="298">
        <v>4.027465331412004</v>
      </c>
      <c r="R84" s="298">
        <v>4.737474531412603</v>
      </c>
      <c r="S84" s="318">
        <v>4.707885047132956</v>
      </c>
    </row>
    <row r="85" spans="1:19" ht="15.6" customHeight="1">
      <c r="A85" s="150"/>
      <c r="B85" s="32" t="s">
        <v>193</v>
      </c>
      <c r="C85" s="298">
        <v>3.253494114752004</v>
      </c>
      <c r="D85" s="298">
        <v>3.074436159212535</v>
      </c>
      <c r="E85" s="298">
        <v>3.128171945995439</v>
      </c>
      <c r="F85" s="298">
        <v>3.368318530714468</v>
      </c>
      <c r="G85" s="298">
        <v>2.8170186104339825</v>
      </c>
      <c r="H85" s="298">
        <v>3.501621308881128</v>
      </c>
      <c r="I85" s="298">
        <v>3.199536032608647</v>
      </c>
      <c r="J85" s="298">
        <v>3.249035141174081</v>
      </c>
      <c r="K85" s="298">
        <v>3.6658117752007136</v>
      </c>
      <c r="L85" s="298">
        <v>3.0757612617139767</v>
      </c>
      <c r="M85" s="298">
        <v>3.440017071629713</v>
      </c>
      <c r="N85" s="298">
        <v>3.0568718418023084</v>
      </c>
      <c r="O85" s="298">
        <v>3.944082843002648</v>
      </c>
      <c r="P85" s="298">
        <v>3.361590362699775</v>
      </c>
      <c r="Q85" s="298">
        <v>2.82863886268371</v>
      </c>
      <c r="R85" s="298">
        <v>2.851443431469598</v>
      </c>
      <c r="S85" s="318">
        <v>2.9341523252898285</v>
      </c>
    </row>
    <row r="86" spans="1:19" ht="15.6" customHeight="1">
      <c r="A86" s="150"/>
      <c r="B86" s="32" t="s">
        <v>194</v>
      </c>
      <c r="C86" s="298">
        <v>2.9804763181219993</v>
      </c>
      <c r="D86" s="298">
        <v>2.984058059166384</v>
      </c>
      <c r="E86" s="298">
        <v>2.7688997803651407</v>
      </c>
      <c r="F86" s="298">
        <v>3.0772905410105977</v>
      </c>
      <c r="G86" s="298">
        <v>2.610257765768941</v>
      </c>
      <c r="H86" s="298">
        <v>3.2063676115448176</v>
      </c>
      <c r="I86" s="298">
        <v>3.0351299373530947</v>
      </c>
      <c r="J86" s="298">
        <v>3.1165316240473664</v>
      </c>
      <c r="K86" s="298">
        <v>3.4484715496368037</v>
      </c>
      <c r="L86" s="298">
        <v>2.962484278826691</v>
      </c>
      <c r="M86" s="298">
        <v>3.168126263112309</v>
      </c>
      <c r="N86" s="298">
        <v>2.7219575130531215</v>
      </c>
      <c r="O86" s="298">
        <v>3.170859453321236</v>
      </c>
      <c r="P86" s="298">
        <v>3.2947259940752494</v>
      </c>
      <c r="Q86" s="298">
        <v>2.630562265233272</v>
      </c>
      <c r="R86" s="298">
        <v>2.598949644305074</v>
      </c>
      <c r="S86" s="318">
        <v>2.759036361869866</v>
      </c>
    </row>
    <row r="87" spans="1:19" ht="15.6" customHeight="1">
      <c r="A87" s="150"/>
      <c r="B87" s="32" t="s">
        <v>196</v>
      </c>
      <c r="C87" s="298">
        <v>2.232402359964795</v>
      </c>
      <c r="D87" s="298">
        <v>2.2709301762166767</v>
      </c>
      <c r="E87" s="298">
        <v>2.0439040335205996</v>
      </c>
      <c r="F87" s="298">
        <v>2.451128168262876</v>
      </c>
      <c r="G87" s="298">
        <v>1.9469000558019325</v>
      </c>
      <c r="H87" s="298">
        <v>2.51876870454058</v>
      </c>
      <c r="I87" s="298">
        <v>2.263328870811327</v>
      </c>
      <c r="J87" s="298">
        <v>2.4856117543503284</v>
      </c>
      <c r="K87" s="298">
        <v>2.283814674397859</v>
      </c>
      <c r="L87" s="298">
        <v>2.19645572663991</v>
      </c>
      <c r="M87" s="298">
        <v>2.6277757089119764</v>
      </c>
      <c r="N87" s="298">
        <v>1.93818219356907</v>
      </c>
      <c r="O87" s="298">
        <v>2.1595204814839697</v>
      </c>
      <c r="P87" s="298">
        <v>2.552042635496937</v>
      </c>
      <c r="Q87" s="298">
        <v>1.9516004741121629</v>
      </c>
      <c r="R87" s="298">
        <v>1.901837199482206</v>
      </c>
      <c r="S87" s="318">
        <v>2.0244801644810138</v>
      </c>
    </row>
    <row r="88" spans="1:19" ht="15.6" customHeight="1">
      <c r="A88" s="150"/>
      <c r="B88" s="33" t="s">
        <v>593</v>
      </c>
      <c r="C88" s="298">
        <v>1.6203489333693444</v>
      </c>
      <c r="D88" s="298">
        <v>1.7046065683229226</v>
      </c>
      <c r="E88" s="298">
        <v>1.4862627857499222</v>
      </c>
      <c r="F88" s="298">
        <v>1.8366532940658118</v>
      </c>
      <c r="G88" s="298">
        <v>1.4086561524078045</v>
      </c>
      <c r="H88" s="298">
        <v>1.8819438834933686</v>
      </c>
      <c r="I88" s="298">
        <v>1.578596082046527</v>
      </c>
      <c r="J88" s="298">
        <v>1.8810045064361538</v>
      </c>
      <c r="K88" s="298">
        <v>1.5038589588377724</v>
      </c>
      <c r="L88" s="298">
        <v>1.5729626815273043</v>
      </c>
      <c r="M88" s="298">
        <v>1.9532789663295578</v>
      </c>
      <c r="N88" s="298">
        <v>1.4200646307557547</v>
      </c>
      <c r="O88" s="298">
        <v>1.4156049629444583</v>
      </c>
      <c r="P88" s="298">
        <v>1.9186446718638994</v>
      </c>
      <c r="Q88" s="298">
        <v>1.4060259241213202</v>
      </c>
      <c r="R88" s="298">
        <v>1.4188570228692339</v>
      </c>
      <c r="S88" s="318">
        <v>1.4657380672433664</v>
      </c>
    </row>
    <row r="89" spans="1:19" ht="15.6" customHeight="1">
      <c r="A89" s="150"/>
      <c r="B89" s="224" t="s">
        <v>338</v>
      </c>
      <c r="C89" s="66"/>
      <c r="D89" s="66"/>
      <c r="E89" s="66"/>
      <c r="F89" s="66"/>
      <c r="G89" s="66"/>
      <c r="H89" s="66"/>
      <c r="I89" s="66"/>
      <c r="J89" s="66"/>
      <c r="K89" s="66"/>
      <c r="L89" s="66"/>
      <c r="M89" s="66"/>
      <c r="N89" s="66"/>
      <c r="O89" s="66"/>
      <c r="P89" s="66"/>
      <c r="Q89" s="66"/>
      <c r="R89" s="66"/>
      <c r="S89" s="68"/>
    </row>
    <row r="90" spans="1:19" ht="15.6" customHeight="1">
      <c r="A90" s="150">
        <v>2015</v>
      </c>
      <c r="B90" s="25" t="s">
        <v>6</v>
      </c>
      <c r="C90" s="66">
        <v>100</v>
      </c>
      <c r="D90" s="66">
        <v>100</v>
      </c>
      <c r="E90" s="66">
        <v>100</v>
      </c>
      <c r="F90" s="66">
        <v>100</v>
      </c>
      <c r="G90" s="66">
        <v>100</v>
      </c>
      <c r="H90" s="66">
        <v>100</v>
      </c>
      <c r="I90" s="66">
        <v>100</v>
      </c>
      <c r="J90" s="66">
        <v>100</v>
      </c>
      <c r="K90" s="66">
        <v>100</v>
      </c>
      <c r="L90" s="66">
        <v>100</v>
      </c>
      <c r="M90" s="66">
        <v>100</v>
      </c>
      <c r="N90" s="66">
        <v>100</v>
      </c>
      <c r="O90" s="66">
        <v>100</v>
      </c>
      <c r="P90" s="66">
        <v>100</v>
      </c>
      <c r="Q90" s="66">
        <v>100</v>
      </c>
      <c r="R90" s="66">
        <v>100</v>
      </c>
      <c r="S90" s="68">
        <v>100</v>
      </c>
    </row>
    <row r="91" spans="1:19" ht="15.6" customHeight="1">
      <c r="A91" s="150"/>
      <c r="B91" s="222" t="s">
        <v>756</v>
      </c>
      <c r="C91" s="26"/>
      <c r="D91" s="26"/>
      <c r="E91" s="26"/>
      <c r="F91" s="26"/>
      <c r="G91" s="26"/>
      <c r="H91" s="26"/>
      <c r="I91" s="26"/>
      <c r="J91" s="26"/>
      <c r="K91" s="26"/>
      <c r="L91" s="26"/>
      <c r="M91" s="26"/>
      <c r="N91" s="26"/>
      <c r="O91" s="26"/>
      <c r="P91" s="26"/>
      <c r="Q91" s="26"/>
      <c r="R91" s="26"/>
      <c r="S91" s="18"/>
    </row>
    <row r="92" spans="1:19" ht="15.6" customHeight="1">
      <c r="A92" s="151"/>
      <c r="B92" s="67" t="s">
        <v>551</v>
      </c>
      <c r="C92" s="66">
        <v>30.283142865698547</v>
      </c>
      <c r="D92" s="66">
        <v>31.94779160025439</v>
      </c>
      <c r="E92" s="66">
        <v>29.920142267556958</v>
      </c>
      <c r="F92" s="66">
        <v>30.49497926370012</v>
      </c>
      <c r="G92" s="66">
        <v>30.066350710900473</v>
      </c>
      <c r="H92" s="66">
        <v>33.01928975863439</v>
      </c>
      <c r="I92" s="66">
        <v>28.366894798047095</v>
      </c>
      <c r="J92" s="66">
        <v>30.286492305080802</v>
      </c>
      <c r="K92" s="66">
        <v>31.220237527497186</v>
      </c>
      <c r="L92" s="66">
        <v>28.15359806585366</v>
      </c>
      <c r="M92" s="66">
        <v>29.903179676985197</v>
      </c>
      <c r="N92" s="66">
        <v>28.64853036126723</v>
      </c>
      <c r="O92" s="66">
        <v>31.930151269490636</v>
      </c>
      <c r="P92" s="66">
        <v>32.25682261634978</v>
      </c>
      <c r="Q92" s="66">
        <v>28.72176011947141</v>
      </c>
      <c r="R92" s="66">
        <v>28.485524942573683</v>
      </c>
      <c r="S92" s="68">
        <v>31.229910633377024</v>
      </c>
    </row>
    <row r="93" spans="1:19" ht="15.6" customHeight="1">
      <c r="A93" s="150"/>
      <c r="B93" s="225" t="s">
        <v>348</v>
      </c>
      <c r="C93" s="26"/>
      <c r="D93" s="26"/>
      <c r="E93" s="26"/>
      <c r="F93" s="26"/>
      <c r="G93" s="26"/>
      <c r="H93" s="26"/>
      <c r="I93" s="26"/>
      <c r="J93" s="26"/>
      <c r="K93" s="26"/>
      <c r="L93" s="26"/>
      <c r="M93" s="26"/>
      <c r="N93" s="26"/>
      <c r="O93" s="26"/>
      <c r="P93" s="26"/>
      <c r="Q93" s="26"/>
      <c r="R93" s="26"/>
      <c r="S93" s="18"/>
    </row>
    <row r="94" spans="1:19" ht="15.6" customHeight="1">
      <c r="A94" s="150"/>
      <c r="B94" s="31" t="s">
        <v>602</v>
      </c>
      <c r="C94" s="300">
        <v>7.3809932081750205</v>
      </c>
      <c r="D94" s="300">
        <v>7.819724971394946</v>
      </c>
      <c r="E94" s="300">
        <v>7.526519382037283</v>
      </c>
      <c r="F94" s="300">
        <v>7.223822115541896</v>
      </c>
      <c r="G94" s="300">
        <v>7.784397023794907</v>
      </c>
      <c r="H94" s="300">
        <v>7.679891305873469</v>
      </c>
      <c r="I94" s="300">
        <v>6.764863379131583</v>
      </c>
      <c r="J94" s="300">
        <v>7.0195550141574845</v>
      </c>
      <c r="K94" s="300">
        <v>7.686260493107004</v>
      </c>
      <c r="L94" s="300">
        <v>6.919912373093972</v>
      </c>
      <c r="M94" s="300">
        <v>7.461137281292059</v>
      </c>
      <c r="N94" s="300">
        <v>7.049542620173245</v>
      </c>
      <c r="O94" s="300">
        <v>7.836662291841187</v>
      </c>
      <c r="P94" s="300">
        <v>7.667404562118839</v>
      </c>
      <c r="Q94" s="300">
        <v>7.703405282442218</v>
      </c>
      <c r="R94" s="300">
        <v>7.096117396857789</v>
      </c>
      <c r="S94" s="318">
        <v>7.991022413565299</v>
      </c>
    </row>
    <row r="95" spans="1:19" ht="15.6" customHeight="1">
      <c r="A95" s="150"/>
      <c r="B95" s="223" t="s">
        <v>511</v>
      </c>
      <c r="C95" s="28"/>
      <c r="D95" s="28"/>
      <c r="E95" s="28"/>
      <c r="F95" s="28"/>
      <c r="G95" s="28"/>
      <c r="H95" s="28"/>
      <c r="I95" s="28"/>
      <c r="J95" s="28"/>
      <c r="K95" s="28"/>
      <c r="L95" s="28"/>
      <c r="M95" s="28"/>
      <c r="N95" s="28"/>
      <c r="O95" s="28"/>
      <c r="P95" s="28"/>
      <c r="Q95" s="28"/>
      <c r="R95" s="28"/>
      <c r="S95" s="18"/>
    </row>
    <row r="96" spans="1:19" ht="15.6" customHeight="1">
      <c r="A96" s="150"/>
      <c r="B96" s="32" t="s">
        <v>191</v>
      </c>
      <c r="C96" s="300">
        <v>7.09347515829636</v>
      </c>
      <c r="D96" s="300">
        <v>7.923402154185291</v>
      </c>
      <c r="E96" s="300">
        <v>7.068991137037978</v>
      </c>
      <c r="F96" s="300">
        <v>6.911726080815955</v>
      </c>
      <c r="G96" s="300">
        <v>7.513002480170911</v>
      </c>
      <c r="H96" s="300">
        <v>7.695771941243253</v>
      </c>
      <c r="I96" s="300">
        <v>6.329148453812439</v>
      </c>
      <c r="J96" s="300">
        <v>7.0366232613475805</v>
      </c>
      <c r="K96" s="300">
        <v>7.084560311080902</v>
      </c>
      <c r="L96" s="300">
        <v>6.344490676833719</v>
      </c>
      <c r="M96" s="300">
        <v>6.354979811574697</v>
      </c>
      <c r="N96" s="300">
        <v>6.916250308747633</v>
      </c>
      <c r="O96" s="300">
        <v>7.425163246477842</v>
      </c>
      <c r="P96" s="300">
        <v>7.422332062498658</v>
      </c>
      <c r="Q96" s="300">
        <v>6.9659471755778215</v>
      </c>
      <c r="R96" s="300">
        <v>6.764177027574128</v>
      </c>
      <c r="S96" s="318">
        <v>7.836212248945034</v>
      </c>
    </row>
    <row r="97" spans="1:19" ht="15.6" customHeight="1">
      <c r="A97" s="150"/>
      <c r="B97" s="32" t="s">
        <v>192</v>
      </c>
      <c r="C97" s="300">
        <v>5.624124042832525</v>
      </c>
      <c r="D97" s="300">
        <v>6.16540074450616</v>
      </c>
      <c r="E97" s="300">
        <v>5.823718609344217</v>
      </c>
      <c r="F97" s="300">
        <v>5.413356663423261</v>
      </c>
      <c r="G97" s="300">
        <v>5.943078849790045</v>
      </c>
      <c r="H97" s="300">
        <v>6.454836635984156</v>
      </c>
      <c r="I97" s="300">
        <v>4.997393716098295</v>
      </c>
      <c r="J97" s="300">
        <v>5.459128371539661</v>
      </c>
      <c r="K97" s="300">
        <v>5.494818832322133</v>
      </c>
      <c r="L97" s="300">
        <v>4.924289958390849</v>
      </c>
      <c r="M97" s="300">
        <v>4.88021534320323</v>
      </c>
      <c r="N97" s="300">
        <v>5.529030944096095</v>
      </c>
      <c r="O97" s="300">
        <v>5.727469885791458</v>
      </c>
      <c r="P97" s="300">
        <v>5.902898473487069</v>
      </c>
      <c r="Q97" s="300">
        <v>5.201521176654453</v>
      </c>
      <c r="R97" s="300">
        <v>5.837356700370009</v>
      </c>
      <c r="S97" s="299">
        <v>6.108687492765197</v>
      </c>
    </row>
    <row r="98" spans="1:19" ht="15.6" customHeight="1">
      <c r="A98" s="150"/>
      <c r="B98" s="32" t="s">
        <v>193</v>
      </c>
      <c r="C98" s="300">
        <v>3.1433917509007347</v>
      </c>
      <c r="D98" s="300">
        <v>2.9341228087391844</v>
      </c>
      <c r="E98" s="300">
        <v>2.9945211651751262</v>
      </c>
      <c r="F98" s="300">
        <v>3.411418097457338</v>
      </c>
      <c r="G98" s="300">
        <v>2.6888981656557718</v>
      </c>
      <c r="H98" s="300">
        <v>3.4873233630212987</v>
      </c>
      <c r="I98" s="300">
        <v>3.1757228360875733</v>
      </c>
      <c r="J98" s="300">
        <v>3.2034090131561976</v>
      </c>
      <c r="K98" s="300">
        <v>3.240426059551551</v>
      </c>
      <c r="L98" s="300">
        <v>2.9926816211447616</v>
      </c>
      <c r="M98" s="300">
        <v>3.3055181695827724</v>
      </c>
      <c r="N98" s="300">
        <v>2.860801400522596</v>
      </c>
      <c r="O98" s="300">
        <v>3.717624450074811</v>
      </c>
      <c r="P98" s="300">
        <v>3.301280088197464</v>
      </c>
      <c r="Q98" s="300">
        <v>2.668102175838297</v>
      </c>
      <c r="R98" s="300">
        <v>2.7312569220184715</v>
      </c>
      <c r="S98" s="318">
        <v>2.849079966933297</v>
      </c>
    </row>
    <row r="99" spans="1:19" ht="15.6" customHeight="1">
      <c r="A99" s="150"/>
      <c r="B99" s="32" t="s">
        <v>194</v>
      </c>
      <c r="C99" s="300">
        <v>2.9641358995634417</v>
      </c>
      <c r="D99" s="300">
        <v>2.9139796164667326</v>
      </c>
      <c r="E99" s="300">
        <v>2.741334764956548</v>
      </c>
      <c r="F99" s="300">
        <v>3.05571834898487</v>
      </c>
      <c r="G99" s="300">
        <v>2.5695552881663923</v>
      </c>
      <c r="H99" s="300">
        <v>3.118058488059246</v>
      </c>
      <c r="I99" s="300">
        <v>3.0215399431539534</v>
      </c>
      <c r="J99" s="300">
        <v>3.020631080212536</v>
      </c>
      <c r="K99" s="300">
        <v>3.537912733895509</v>
      </c>
      <c r="L99" s="300">
        <v>2.9511335708716206</v>
      </c>
      <c r="M99" s="300">
        <v>3.1383748317631226</v>
      </c>
      <c r="N99" s="300">
        <v>2.6911527011626246</v>
      </c>
      <c r="O99" s="300">
        <v>3.3436676643660728</v>
      </c>
      <c r="P99" s="300">
        <v>3.274871756527909</v>
      </c>
      <c r="Q99" s="300">
        <v>2.5952385086911978</v>
      </c>
      <c r="R99" s="300">
        <v>2.587011336787976</v>
      </c>
      <c r="S99" s="318">
        <v>2.690469703861251</v>
      </c>
    </row>
    <row r="100" spans="1:19" ht="15.6" customHeight="1">
      <c r="A100" s="150"/>
      <c r="B100" s="32" t="s">
        <v>196</v>
      </c>
      <c r="C100" s="300">
        <v>2.2444666225896195</v>
      </c>
      <c r="D100" s="300">
        <v>2.266057481439856</v>
      </c>
      <c r="E100" s="300">
        <v>2.0799919471194177</v>
      </c>
      <c r="F100" s="300">
        <v>2.413860466246613</v>
      </c>
      <c r="G100" s="300">
        <v>1.9640006875721336</v>
      </c>
      <c r="H100" s="300">
        <v>2.502683867480108</v>
      </c>
      <c r="I100" s="300">
        <v>2.281995767086578</v>
      </c>
      <c r="J100" s="300">
        <v>2.4218029378323216</v>
      </c>
      <c r="K100" s="300">
        <v>2.426680026626212</v>
      </c>
      <c r="L100" s="300">
        <v>2.2556737293652125</v>
      </c>
      <c r="M100" s="300">
        <v>2.515730148048452</v>
      </c>
      <c r="N100" s="300">
        <v>1.995094704273934</v>
      </c>
      <c r="O100" s="300">
        <v>2.231139116606127</v>
      </c>
      <c r="P100" s="300">
        <v>2.540767862014876</v>
      </c>
      <c r="Q100" s="300">
        <v>1.974959626304548</v>
      </c>
      <c r="R100" s="300">
        <v>1.926871257721944</v>
      </c>
      <c r="S100" s="318">
        <v>2.0762568679471634</v>
      </c>
    </row>
    <row r="101" spans="1:19" ht="15.6" customHeight="1">
      <c r="A101" s="150"/>
      <c r="B101" s="33" t="s">
        <v>593</v>
      </c>
      <c r="C101" s="300">
        <v>1.8325561833408481</v>
      </c>
      <c r="D101" s="300">
        <v>1.9251038235222213</v>
      </c>
      <c r="E101" s="300">
        <v>1.6850652618863873</v>
      </c>
      <c r="F101" s="300">
        <v>2.0650774912301855</v>
      </c>
      <c r="G101" s="300">
        <v>1.6034182157503132</v>
      </c>
      <c r="H101" s="300">
        <v>2.0807241569728623</v>
      </c>
      <c r="I101" s="300">
        <v>1.7962307026766744</v>
      </c>
      <c r="J101" s="300">
        <v>2.1253426268350237</v>
      </c>
      <c r="K101" s="300">
        <v>1.7495790709138754</v>
      </c>
      <c r="L101" s="300">
        <v>1.7654161361535248</v>
      </c>
      <c r="M101" s="300">
        <v>2.2472240915208612</v>
      </c>
      <c r="N101" s="300">
        <v>1.6066576822911025</v>
      </c>
      <c r="O101" s="300">
        <v>1.648424614333136</v>
      </c>
      <c r="P101" s="300">
        <v>2.147267811504965</v>
      </c>
      <c r="Q101" s="300">
        <v>1.6125861739628735</v>
      </c>
      <c r="R101" s="300">
        <v>1.5427343012433665</v>
      </c>
      <c r="S101" s="320">
        <v>1.6781819393597828</v>
      </c>
    </row>
    <row r="102" spans="1:18" ht="15.6" customHeight="1">
      <c r="A102" s="150"/>
      <c r="B102" s="224" t="s">
        <v>338</v>
      </c>
      <c r="C102" s="26"/>
      <c r="D102" s="26"/>
      <c r="E102" s="26"/>
      <c r="F102" s="26"/>
      <c r="G102" s="26"/>
      <c r="H102" s="26"/>
      <c r="I102" s="26"/>
      <c r="J102" s="26"/>
      <c r="K102" s="26"/>
      <c r="L102" s="26"/>
      <c r="M102" s="26"/>
      <c r="N102" s="26"/>
      <c r="O102" s="26"/>
      <c r="P102" s="26"/>
      <c r="Q102" s="26"/>
      <c r="R102" s="26"/>
    </row>
    <row r="103" spans="1:19" ht="15.6" customHeight="1">
      <c r="A103" s="150">
        <v>2018</v>
      </c>
      <c r="B103" s="25" t="s">
        <v>6</v>
      </c>
      <c r="C103" s="66">
        <v>100</v>
      </c>
      <c r="D103" s="66">
        <v>100</v>
      </c>
      <c r="E103" s="66">
        <v>100</v>
      </c>
      <c r="F103" s="66">
        <v>100</v>
      </c>
      <c r="G103" s="66">
        <v>100</v>
      </c>
      <c r="H103" s="66">
        <v>100</v>
      </c>
      <c r="I103" s="66">
        <v>100</v>
      </c>
      <c r="J103" s="66">
        <v>100</v>
      </c>
      <c r="K103" s="66">
        <v>100</v>
      </c>
      <c r="L103" s="66">
        <v>100</v>
      </c>
      <c r="M103" s="66">
        <v>100</v>
      </c>
      <c r="N103" s="66">
        <v>100</v>
      </c>
      <c r="O103" s="66">
        <v>100</v>
      </c>
      <c r="P103" s="66">
        <v>100</v>
      </c>
      <c r="Q103" s="66">
        <v>100</v>
      </c>
      <c r="R103" s="66">
        <v>100</v>
      </c>
      <c r="S103" s="68">
        <v>100</v>
      </c>
    </row>
    <row r="104" spans="1:18" ht="15.6" customHeight="1">
      <c r="A104" s="150"/>
      <c r="B104" s="222" t="s">
        <v>756</v>
      </c>
      <c r="C104" s="26"/>
      <c r="D104" s="26"/>
      <c r="E104" s="26"/>
      <c r="F104" s="26"/>
      <c r="G104" s="26"/>
      <c r="H104" s="26"/>
      <c r="I104" s="26"/>
      <c r="J104" s="26"/>
      <c r="K104" s="26"/>
      <c r="L104" s="26"/>
      <c r="M104" s="26"/>
      <c r="N104" s="26"/>
      <c r="O104" s="26"/>
      <c r="P104" s="26"/>
      <c r="Q104" s="26"/>
      <c r="R104" s="26"/>
    </row>
    <row r="105" spans="1:19" ht="15.6" customHeight="1">
      <c r="A105" s="150"/>
      <c r="B105" s="67" t="s">
        <v>551</v>
      </c>
      <c r="C105" s="69">
        <v>31.273236092813473</v>
      </c>
      <c r="D105" s="69">
        <v>32.76484933088609</v>
      </c>
      <c r="E105" s="69">
        <v>31.109865120140533</v>
      </c>
      <c r="F105" s="69">
        <v>31.64804433658746</v>
      </c>
      <c r="G105" s="69">
        <v>31.214688708666323</v>
      </c>
      <c r="H105" s="69">
        <v>33.83467365575136</v>
      </c>
      <c r="I105" s="69">
        <v>29.327993455228334</v>
      </c>
      <c r="J105" s="69">
        <v>30.633014843213882</v>
      </c>
      <c r="K105" s="69">
        <v>32.906946333828685</v>
      </c>
      <c r="L105" s="69">
        <v>29.546010713874725</v>
      </c>
      <c r="M105" s="69">
        <v>31.28105605175649</v>
      </c>
      <c r="N105" s="69">
        <v>29.489574347456614</v>
      </c>
      <c r="O105" s="69">
        <v>33.13500523318845</v>
      </c>
      <c r="P105" s="69">
        <v>33.47600491645094</v>
      </c>
      <c r="Q105" s="69">
        <v>30.312886857296412</v>
      </c>
      <c r="R105" s="69">
        <v>29.4040960294725</v>
      </c>
      <c r="S105" s="321">
        <v>32.43781708729417</v>
      </c>
    </row>
    <row r="106" spans="1:18" ht="15.6" customHeight="1">
      <c r="A106" s="57"/>
      <c r="B106" s="225" t="s">
        <v>348</v>
      </c>
      <c r="C106" s="26"/>
      <c r="D106" s="26"/>
      <c r="E106" s="26"/>
      <c r="F106" s="26"/>
      <c r="G106" s="26"/>
      <c r="H106" s="26"/>
      <c r="I106" s="26"/>
      <c r="J106" s="26"/>
      <c r="K106" s="26"/>
      <c r="L106" s="26"/>
      <c r="M106" s="26"/>
      <c r="N106" s="26"/>
      <c r="O106" s="26"/>
      <c r="P106" s="26"/>
      <c r="Q106" s="26"/>
      <c r="R106" s="26"/>
    </row>
    <row r="107" spans="1:19" ht="15.6" customHeight="1">
      <c r="A107" s="57"/>
      <c r="B107" s="31" t="s">
        <v>602</v>
      </c>
      <c r="C107" s="300">
        <v>6.51898245790519</v>
      </c>
      <c r="D107" s="300">
        <v>6.5604356780325555</v>
      </c>
      <c r="E107" s="300">
        <v>6.6257896066705975</v>
      </c>
      <c r="F107" s="300">
        <v>6.501547256612262</v>
      </c>
      <c r="G107" s="300">
        <v>6.622456502797305</v>
      </c>
      <c r="H107" s="300">
        <v>6.61718137372168</v>
      </c>
      <c r="I107" s="300">
        <v>6.248704264011666</v>
      </c>
      <c r="J107" s="300">
        <v>5.98318247803425</v>
      </c>
      <c r="K107" s="300">
        <v>7.336397345784009</v>
      </c>
      <c r="L107" s="300">
        <v>6.558103160381679</v>
      </c>
      <c r="M107" s="300">
        <v>6.983554416169502</v>
      </c>
      <c r="N107" s="300">
        <v>6.190382524620499</v>
      </c>
      <c r="O107" s="300">
        <v>6.962379496047812</v>
      </c>
      <c r="P107" s="300">
        <v>6.824314201809679</v>
      </c>
      <c r="Q107" s="300">
        <v>6.984127872759858</v>
      </c>
      <c r="R107" s="300">
        <v>6.241583711818851</v>
      </c>
      <c r="S107" s="320">
        <v>6.757258837292699</v>
      </c>
    </row>
    <row r="108" spans="1:18" ht="15.6" customHeight="1">
      <c r="A108" s="57"/>
      <c r="B108" s="223" t="s">
        <v>511</v>
      </c>
      <c r="C108" s="28"/>
      <c r="D108" s="28"/>
      <c r="E108" s="28"/>
      <c r="F108" s="28"/>
      <c r="G108" s="28"/>
      <c r="H108" s="28"/>
      <c r="I108" s="28"/>
      <c r="J108" s="28"/>
      <c r="K108" s="28"/>
      <c r="L108" s="28"/>
      <c r="M108" s="28"/>
      <c r="N108" s="28"/>
      <c r="O108" s="28"/>
      <c r="P108" s="28"/>
      <c r="Q108" s="28"/>
      <c r="R108" s="28"/>
    </row>
    <row r="109" spans="1:19" ht="15.6" customHeight="1">
      <c r="A109" s="57"/>
      <c r="B109" s="32" t="s">
        <v>191</v>
      </c>
      <c r="C109" s="300">
        <v>7.227154470884338</v>
      </c>
      <c r="D109" s="300">
        <v>7.829589225241062</v>
      </c>
      <c r="E109" s="300">
        <v>7.366533912478492</v>
      </c>
      <c r="F109" s="300">
        <v>7.138489029424084</v>
      </c>
      <c r="G109" s="300">
        <v>7.689335546469955</v>
      </c>
      <c r="H109" s="300">
        <v>7.703738603475134</v>
      </c>
      <c r="I109" s="300">
        <v>6.478724051830028</v>
      </c>
      <c r="J109" s="300">
        <v>6.992045026364822</v>
      </c>
      <c r="K109" s="300">
        <v>7.349575167307649</v>
      </c>
      <c r="L109" s="300">
        <v>6.588680680972186</v>
      </c>
      <c r="M109" s="300">
        <v>7.0038670100623515</v>
      </c>
      <c r="N109" s="300">
        <v>6.927594028428261</v>
      </c>
      <c r="O109" s="300">
        <v>7.598766092468069</v>
      </c>
      <c r="P109" s="300">
        <v>7.606967442205121</v>
      </c>
      <c r="Q109" s="300">
        <v>7.4113547886853794</v>
      </c>
      <c r="R109" s="300">
        <v>6.891045684721301</v>
      </c>
      <c r="S109" s="320">
        <v>7.978342533641382</v>
      </c>
    </row>
    <row r="110" spans="1:19" ht="15.6" customHeight="1">
      <c r="A110" s="57"/>
      <c r="B110" s="32" t="s">
        <v>192</v>
      </c>
      <c r="C110" s="300">
        <v>6.281863796416602</v>
      </c>
      <c r="D110" s="300">
        <v>7.062361588639281</v>
      </c>
      <c r="E110" s="300">
        <v>6.337452322797223</v>
      </c>
      <c r="F110" s="300">
        <v>6.162770545598618</v>
      </c>
      <c r="G110" s="300">
        <v>6.671049570843371</v>
      </c>
      <c r="H110" s="300">
        <v>6.871649362897465</v>
      </c>
      <c r="I110" s="300">
        <v>5.5665847295914785</v>
      </c>
      <c r="J110" s="300">
        <v>6.086987259161433</v>
      </c>
      <c r="K110" s="300">
        <v>6.364685060202371</v>
      </c>
      <c r="L110" s="300">
        <v>5.623445583990719</v>
      </c>
      <c r="M110" s="300">
        <v>5.55803350393091</v>
      </c>
      <c r="N110" s="300">
        <v>6.126059181760797</v>
      </c>
      <c r="O110" s="300">
        <v>6.596773179605895</v>
      </c>
      <c r="P110" s="300">
        <v>6.647437952359397</v>
      </c>
      <c r="Q110" s="300">
        <v>6.109169948137941</v>
      </c>
      <c r="R110" s="300">
        <v>6.051627819250829</v>
      </c>
      <c r="S110" s="320">
        <v>6.997172301487922</v>
      </c>
    </row>
    <row r="111" spans="1:19" ht="15.6" customHeight="1">
      <c r="A111" s="57"/>
      <c r="B111" s="32" t="s">
        <v>193</v>
      </c>
      <c r="C111" s="300">
        <v>4.154957826306051</v>
      </c>
      <c r="D111" s="300">
        <v>4.282535825384105</v>
      </c>
      <c r="E111" s="300">
        <v>4.146743511689187</v>
      </c>
      <c r="F111" s="300">
        <v>4.267528766978384</v>
      </c>
      <c r="G111" s="300">
        <v>4.088717340135705</v>
      </c>
      <c r="H111" s="300">
        <v>4.902563412238953</v>
      </c>
      <c r="I111" s="300">
        <v>3.9397431671154632</v>
      </c>
      <c r="J111" s="300">
        <v>4.1421050254913006</v>
      </c>
      <c r="K111" s="300">
        <v>3.9769651679766773</v>
      </c>
      <c r="L111" s="300">
        <v>3.815943053477782</v>
      </c>
      <c r="M111" s="300">
        <v>3.7886373042479558</v>
      </c>
      <c r="N111" s="300">
        <v>3.8455159859148593</v>
      </c>
      <c r="O111" s="300">
        <v>4.283803143883456</v>
      </c>
      <c r="P111" s="300">
        <v>4.535474319920486</v>
      </c>
      <c r="Q111" s="300">
        <v>3.604731476861516</v>
      </c>
      <c r="R111" s="300">
        <v>4.1894475881154065</v>
      </c>
      <c r="S111" s="320">
        <v>4.2106253270077545</v>
      </c>
    </row>
    <row r="112" spans="1:19" ht="15.6" customHeight="1">
      <c r="A112" s="57"/>
      <c r="B112" s="32" t="s">
        <v>194</v>
      </c>
      <c r="C112" s="300">
        <v>2.7536589117305215</v>
      </c>
      <c r="D112" s="300">
        <v>2.601108152590716</v>
      </c>
      <c r="E112" s="300">
        <v>2.635222774361998</v>
      </c>
      <c r="F112" s="300">
        <v>2.9195525729604808</v>
      </c>
      <c r="G112" s="300">
        <v>2.373569313625378</v>
      </c>
      <c r="H112" s="300">
        <v>2.9857820673861726</v>
      </c>
      <c r="I112" s="300">
        <v>2.715539157031292</v>
      </c>
      <c r="J112" s="300">
        <v>2.729775186493275</v>
      </c>
      <c r="K112" s="300">
        <v>3.125576529691659</v>
      </c>
      <c r="L112" s="300">
        <v>2.639530487103191</v>
      </c>
      <c r="M112" s="300">
        <v>2.9823119625097227</v>
      </c>
      <c r="N112" s="300">
        <v>2.5374508843495436</v>
      </c>
      <c r="O112" s="300">
        <v>3.335807471603473</v>
      </c>
      <c r="P112" s="300">
        <v>2.9212771818361944</v>
      </c>
      <c r="Q112" s="300">
        <v>2.3840731485259097</v>
      </c>
      <c r="R112" s="300">
        <v>2.3711143401672996</v>
      </c>
      <c r="S112" s="320">
        <v>2.4814965050586997</v>
      </c>
    </row>
    <row r="113" spans="1:19" ht="15.6" customHeight="1">
      <c r="A113" s="57"/>
      <c r="B113" s="32" t="s">
        <v>196</v>
      </c>
      <c r="C113" s="300">
        <v>2.281808916515591</v>
      </c>
      <c r="D113" s="300">
        <v>2.2857930701686358</v>
      </c>
      <c r="E113" s="300">
        <v>2.109853088038888</v>
      </c>
      <c r="F113" s="300">
        <v>2.3930650414451327</v>
      </c>
      <c r="G113" s="300">
        <v>1.9881760153289938</v>
      </c>
      <c r="H113" s="300">
        <v>2.4526805502282345</v>
      </c>
      <c r="I113" s="300">
        <v>2.330692703032456</v>
      </c>
      <c r="J113" s="300">
        <v>2.3735743267402154</v>
      </c>
      <c r="K113" s="300">
        <v>2.659081647754803</v>
      </c>
      <c r="L113" s="300">
        <v>2.2985746929918296</v>
      </c>
      <c r="M113" s="300">
        <v>2.497094875894283</v>
      </c>
      <c r="N113" s="300">
        <v>2.0640036545600795</v>
      </c>
      <c r="O113" s="300">
        <v>2.4203910167825984</v>
      </c>
      <c r="P113" s="300">
        <v>2.5668803250141354</v>
      </c>
      <c r="Q113" s="300">
        <v>2.016888934298029</v>
      </c>
      <c r="R113" s="300">
        <v>1.9516200630286074</v>
      </c>
      <c r="S113" s="320">
        <v>2.1175405489615113</v>
      </c>
    </row>
    <row r="114" spans="1:19" ht="15.6" customHeight="1">
      <c r="A114" s="57"/>
      <c r="B114" s="33" t="s">
        <v>593</v>
      </c>
      <c r="C114" s="300">
        <v>2.0548097130551786</v>
      </c>
      <c r="D114" s="300">
        <v>2.1430257908297357</v>
      </c>
      <c r="E114" s="300">
        <v>1.88826990410415</v>
      </c>
      <c r="F114" s="300">
        <v>2.2650911235684985</v>
      </c>
      <c r="G114" s="300">
        <v>1.7813844194656143</v>
      </c>
      <c r="H114" s="300">
        <v>2.301078285803719</v>
      </c>
      <c r="I114" s="300">
        <v>2.0480053826159503</v>
      </c>
      <c r="J114" s="300">
        <v>2.3253455409285837</v>
      </c>
      <c r="K114" s="300">
        <v>2.094665415111515</v>
      </c>
      <c r="L114" s="300">
        <v>2.0217330549573393</v>
      </c>
      <c r="M114" s="300">
        <v>2.4675569789417646</v>
      </c>
      <c r="N114" s="300">
        <v>1.7985680878225756</v>
      </c>
      <c r="O114" s="300">
        <v>1.9370848327971475</v>
      </c>
      <c r="P114" s="300">
        <v>2.373653493305927</v>
      </c>
      <c r="Q114" s="300">
        <v>1.8025406880277792</v>
      </c>
      <c r="R114" s="300">
        <v>1.7076568223702042</v>
      </c>
      <c r="S114" s="320">
        <v>1.8953810338442003</v>
      </c>
    </row>
    <row r="115" spans="1:18" ht="15.6" customHeight="1">
      <c r="A115" s="57"/>
      <c r="B115" s="224" t="s">
        <v>338</v>
      </c>
      <c r="C115" s="26"/>
      <c r="D115" s="26"/>
      <c r="E115" s="26"/>
      <c r="F115" s="26"/>
      <c r="G115" s="26"/>
      <c r="H115" s="26"/>
      <c r="I115" s="26"/>
      <c r="J115" s="26"/>
      <c r="K115" s="26"/>
      <c r="L115" s="26"/>
      <c r="M115" s="26"/>
      <c r="N115" s="26"/>
      <c r="O115" s="26"/>
      <c r="P115" s="26"/>
      <c r="Q115" s="26"/>
      <c r="R115" s="26"/>
    </row>
    <row r="116" spans="1:18" ht="15.6" customHeight="1">
      <c r="A116" s="70"/>
      <c r="I116" s="20"/>
      <c r="J116" s="20"/>
      <c r="K116" s="20"/>
      <c r="L116" s="20"/>
      <c r="M116" s="20"/>
      <c r="N116" s="20"/>
      <c r="O116" s="20"/>
      <c r="P116" s="20"/>
      <c r="Q116" s="20"/>
      <c r="R116" s="20"/>
    </row>
    <row r="117" spans="1:18" ht="15.6" customHeight="1">
      <c r="A117" s="70"/>
      <c r="I117" s="20"/>
      <c r="J117" s="20"/>
      <c r="K117" s="20"/>
      <c r="L117" s="20"/>
      <c r="M117" s="20"/>
      <c r="N117" s="20"/>
      <c r="O117" s="20"/>
      <c r="P117" s="20"/>
      <c r="Q117" s="20"/>
      <c r="R117" s="20"/>
    </row>
    <row r="118" spans="1:18" ht="15.6" customHeight="1">
      <c r="A118" s="70"/>
      <c r="I118" s="20"/>
      <c r="J118" s="20"/>
      <c r="K118" s="20"/>
      <c r="L118" s="20"/>
      <c r="M118" s="20"/>
      <c r="N118" s="20"/>
      <c r="O118" s="20"/>
      <c r="P118" s="20"/>
      <c r="Q118" s="20"/>
      <c r="R118" s="20"/>
    </row>
    <row r="119" spans="1:18" ht="15.6" customHeight="1">
      <c r="A119" s="70"/>
      <c r="I119" s="20"/>
      <c r="J119" s="20"/>
      <c r="K119" s="20"/>
      <c r="L119" s="20"/>
      <c r="M119" s="20"/>
      <c r="N119" s="20"/>
      <c r="O119" s="20"/>
      <c r="P119" s="20"/>
      <c r="Q119" s="20"/>
      <c r="R119" s="20"/>
    </row>
    <row r="120" spans="1:18" ht="15.6" customHeight="1">
      <c r="A120" s="70"/>
      <c r="I120" s="20"/>
      <c r="J120" s="20"/>
      <c r="K120" s="20"/>
      <c r="L120" s="20"/>
      <c r="M120" s="20"/>
      <c r="N120" s="20"/>
      <c r="O120" s="20"/>
      <c r="P120" s="20"/>
      <c r="Q120" s="20"/>
      <c r="R120" s="20"/>
    </row>
    <row r="121" spans="1:18" ht="15.6" customHeight="1">
      <c r="A121" s="70"/>
      <c r="I121" s="20"/>
      <c r="J121" s="20"/>
      <c r="K121" s="20"/>
      <c r="L121" s="20"/>
      <c r="M121" s="20"/>
      <c r="N121" s="20"/>
      <c r="O121" s="20"/>
      <c r="P121" s="20"/>
      <c r="Q121" s="20"/>
      <c r="R121" s="20"/>
    </row>
    <row r="122" spans="1:18" ht="15.6" customHeight="1">
      <c r="A122" s="70"/>
      <c r="I122" s="20"/>
      <c r="J122" s="20"/>
      <c r="K122" s="20"/>
      <c r="L122" s="20"/>
      <c r="M122" s="20"/>
      <c r="N122" s="20"/>
      <c r="O122" s="20"/>
      <c r="P122" s="20"/>
      <c r="Q122" s="20"/>
      <c r="R122" s="20"/>
    </row>
    <row r="123" spans="1:18" ht="15.6" customHeight="1">
      <c r="A123" s="70"/>
      <c r="I123" s="20"/>
      <c r="J123" s="20"/>
      <c r="K123" s="20"/>
      <c r="L123" s="20"/>
      <c r="M123" s="20"/>
      <c r="N123" s="20"/>
      <c r="O123" s="20"/>
      <c r="P123" s="20"/>
      <c r="Q123" s="20"/>
      <c r="R123" s="20"/>
    </row>
    <row r="124" spans="1:18" ht="15.6" customHeight="1">
      <c r="A124" s="70"/>
      <c r="I124" s="20"/>
      <c r="J124" s="20"/>
      <c r="K124" s="20"/>
      <c r="L124" s="20"/>
      <c r="M124" s="20"/>
      <c r="N124" s="20"/>
      <c r="O124" s="20"/>
      <c r="P124" s="20"/>
      <c r="Q124" s="20"/>
      <c r="R124" s="20"/>
    </row>
    <row r="125" spans="1:18" ht="15.6" customHeight="1">
      <c r="A125" s="70"/>
      <c r="I125" s="20"/>
      <c r="J125" s="20"/>
      <c r="K125" s="20"/>
      <c r="L125" s="20"/>
      <c r="M125" s="20"/>
      <c r="N125" s="20"/>
      <c r="O125" s="20"/>
      <c r="P125" s="20"/>
      <c r="Q125" s="20"/>
      <c r="R125" s="20"/>
    </row>
    <row r="126" spans="1:18" ht="15.6" customHeight="1">
      <c r="A126" s="70"/>
      <c r="I126" s="20"/>
      <c r="J126" s="20"/>
      <c r="K126" s="20"/>
      <c r="L126" s="20"/>
      <c r="M126" s="20"/>
      <c r="N126" s="20"/>
      <c r="O126" s="20"/>
      <c r="P126" s="20"/>
      <c r="Q126" s="20"/>
      <c r="R126" s="20"/>
    </row>
    <row r="127" spans="1:18" ht="15.6" customHeight="1">
      <c r="A127" s="70"/>
      <c r="I127" s="20"/>
      <c r="J127" s="20"/>
      <c r="K127" s="20"/>
      <c r="L127" s="20"/>
      <c r="M127" s="20"/>
      <c r="N127" s="20"/>
      <c r="O127" s="20"/>
      <c r="P127" s="20"/>
      <c r="Q127" s="20"/>
      <c r="R127" s="20"/>
    </row>
    <row r="128" spans="1:18" ht="15.6" customHeight="1">
      <c r="A128" s="70"/>
      <c r="I128" s="20"/>
      <c r="J128" s="20"/>
      <c r="K128" s="20"/>
      <c r="L128" s="20"/>
      <c r="M128" s="20"/>
      <c r="N128" s="20"/>
      <c r="O128" s="20"/>
      <c r="P128" s="20"/>
      <c r="Q128" s="20"/>
      <c r="R128" s="20"/>
    </row>
    <row r="129" spans="1:18" ht="15.6" customHeight="1">
      <c r="A129" s="70"/>
      <c r="I129" s="20"/>
      <c r="J129" s="20"/>
      <c r="K129" s="20"/>
      <c r="L129" s="20"/>
      <c r="M129" s="20"/>
      <c r="N129" s="20"/>
      <c r="O129" s="20"/>
      <c r="P129" s="20"/>
      <c r="Q129" s="20"/>
      <c r="R129" s="20"/>
    </row>
    <row r="130" spans="1:18" ht="15.6" customHeight="1">
      <c r="A130" s="70"/>
      <c r="I130" s="20"/>
      <c r="J130" s="20"/>
      <c r="K130" s="20"/>
      <c r="L130" s="20"/>
      <c r="M130" s="20"/>
      <c r="N130" s="20"/>
      <c r="O130" s="20"/>
      <c r="P130" s="20"/>
      <c r="Q130" s="20"/>
      <c r="R130" s="20"/>
    </row>
    <row r="131" spans="1:18" ht="15.6" customHeight="1">
      <c r="A131" s="70"/>
      <c r="I131" s="20"/>
      <c r="J131" s="20"/>
      <c r="K131" s="20"/>
      <c r="L131" s="20"/>
      <c r="M131" s="20"/>
      <c r="N131" s="20"/>
      <c r="O131" s="20"/>
      <c r="P131" s="20"/>
      <c r="Q131" s="20"/>
      <c r="R131" s="20"/>
    </row>
    <row r="132" spans="1:18" ht="15.6" customHeight="1">
      <c r="A132" s="70"/>
      <c r="I132" s="20"/>
      <c r="J132" s="20"/>
      <c r="K132" s="20"/>
      <c r="L132" s="20"/>
      <c r="M132" s="20"/>
      <c r="N132" s="20"/>
      <c r="O132" s="20"/>
      <c r="P132" s="20"/>
      <c r="Q132" s="20"/>
      <c r="R132" s="20"/>
    </row>
    <row r="133" spans="1:18" ht="15.6" customHeight="1">
      <c r="A133" s="70"/>
      <c r="I133" s="20"/>
      <c r="J133" s="20"/>
      <c r="K133" s="20"/>
      <c r="L133" s="20"/>
      <c r="M133" s="20"/>
      <c r="N133" s="20"/>
      <c r="O133" s="20"/>
      <c r="P133" s="20"/>
      <c r="Q133" s="20"/>
      <c r="R133" s="20"/>
    </row>
    <row r="134" spans="1:18" ht="15.6" customHeight="1">
      <c r="A134" s="70"/>
      <c r="I134" s="20"/>
      <c r="J134" s="20"/>
      <c r="K134" s="20"/>
      <c r="L134" s="20"/>
      <c r="M134" s="20"/>
      <c r="N134" s="20"/>
      <c r="O134" s="20"/>
      <c r="P134" s="20"/>
      <c r="Q134" s="20"/>
      <c r="R134" s="20"/>
    </row>
    <row r="135" spans="1:18" ht="15.6" customHeight="1">
      <c r="A135" s="70"/>
      <c r="I135" s="20"/>
      <c r="J135" s="20"/>
      <c r="K135" s="20"/>
      <c r="L135" s="20"/>
      <c r="M135" s="20"/>
      <c r="N135" s="20"/>
      <c r="O135" s="20"/>
      <c r="P135" s="20"/>
      <c r="Q135" s="20"/>
      <c r="R135" s="20"/>
    </row>
    <row r="136" spans="1:18" ht="15.6" customHeight="1">
      <c r="A136" s="70"/>
      <c r="I136" s="20"/>
      <c r="J136" s="20"/>
      <c r="K136" s="20"/>
      <c r="L136" s="20"/>
      <c r="M136" s="20"/>
      <c r="N136" s="20"/>
      <c r="O136" s="20"/>
      <c r="P136" s="20"/>
      <c r="Q136" s="20"/>
      <c r="R136" s="20"/>
    </row>
    <row r="137" spans="1:18" ht="15.6" customHeight="1">
      <c r="A137" s="70"/>
      <c r="I137" s="20"/>
      <c r="J137" s="20"/>
      <c r="K137" s="20"/>
      <c r="L137" s="20"/>
      <c r="M137" s="20"/>
      <c r="N137" s="20"/>
      <c r="O137" s="20"/>
      <c r="P137" s="20"/>
      <c r="Q137" s="20"/>
      <c r="R137" s="20"/>
    </row>
    <row r="138" spans="1:18" ht="15.6" customHeight="1">
      <c r="A138" s="70"/>
      <c r="I138" s="20"/>
      <c r="J138" s="20"/>
      <c r="K138" s="20"/>
      <c r="L138" s="20"/>
      <c r="M138" s="20"/>
      <c r="N138" s="20"/>
      <c r="O138" s="20"/>
      <c r="P138" s="20"/>
      <c r="Q138" s="20"/>
      <c r="R138" s="20"/>
    </row>
    <row r="139" spans="1:18" ht="15.6" customHeight="1">
      <c r="A139" s="70"/>
      <c r="I139" s="20"/>
      <c r="J139" s="20"/>
      <c r="K139" s="20"/>
      <c r="L139" s="20"/>
      <c r="M139" s="20"/>
      <c r="N139" s="20"/>
      <c r="O139" s="20"/>
      <c r="P139" s="20"/>
      <c r="Q139" s="20"/>
      <c r="R139" s="20"/>
    </row>
    <row r="140" spans="1:18" ht="15.6" customHeight="1">
      <c r="A140" s="70"/>
      <c r="I140" s="20"/>
      <c r="J140" s="20"/>
      <c r="K140" s="20"/>
      <c r="L140" s="20"/>
      <c r="M140" s="20"/>
      <c r="N140" s="20"/>
      <c r="O140" s="20"/>
      <c r="P140" s="20"/>
      <c r="Q140" s="20"/>
      <c r="R140" s="20"/>
    </row>
    <row r="141" spans="1:18" ht="15.6" customHeight="1">
      <c r="A141" s="70"/>
      <c r="I141" s="20"/>
      <c r="J141" s="20"/>
      <c r="K141" s="20"/>
      <c r="L141" s="20"/>
      <c r="M141" s="20"/>
      <c r="N141" s="20"/>
      <c r="O141" s="20"/>
      <c r="P141" s="20"/>
      <c r="Q141" s="20"/>
      <c r="R141" s="20"/>
    </row>
    <row r="142" spans="1:18" ht="15.6" customHeight="1">
      <c r="A142" s="70"/>
      <c r="I142" s="20"/>
      <c r="J142" s="20"/>
      <c r="K142" s="20"/>
      <c r="L142" s="20"/>
      <c r="M142" s="20"/>
      <c r="N142" s="20"/>
      <c r="O142" s="20"/>
      <c r="P142" s="20"/>
      <c r="Q142" s="20"/>
      <c r="R142" s="20"/>
    </row>
    <row r="143" spans="1:18" ht="15.6" customHeight="1">
      <c r="A143" s="70"/>
      <c r="I143" s="20"/>
      <c r="J143" s="20"/>
      <c r="K143" s="20"/>
      <c r="L143" s="20"/>
      <c r="M143" s="20"/>
      <c r="N143" s="20"/>
      <c r="O143" s="20"/>
      <c r="P143" s="20"/>
      <c r="Q143" s="20"/>
      <c r="R143" s="20"/>
    </row>
    <row r="144" spans="1:18" ht="15.6" customHeight="1">
      <c r="A144" s="70"/>
      <c r="I144" s="20"/>
      <c r="J144" s="20"/>
      <c r="K144" s="20"/>
      <c r="L144" s="20"/>
      <c r="M144" s="20"/>
      <c r="N144" s="20"/>
      <c r="O144" s="20"/>
      <c r="P144" s="20"/>
      <c r="Q144" s="20"/>
      <c r="R144" s="20"/>
    </row>
    <row r="145" spans="1:18" ht="15.6" customHeight="1">
      <c r="A145" s="70"/>
      <c r="I145" s="20"/>
      <c r="J145" s="20"/>
      <c r="K145" s="20"/>
      <c r="L145" s="20"/>
      <c r="M145" s="20"/>
      <c r="N145" s="20"/>
      <c r="O145" s="20"/>
      <c r="P145" s="20"/>
      <c r="Q145" s="20"/>
      <c r="R145" s="20"/>
    </row>
    <row r="146" spans="1:18" ht="15.6" customHeight="1">
      <c r="A146" s="70"/>
      <c r="I146" s="20"/>
      <c r="J146" s="20"/>
      <c r="K146" s="20"/>
      <c r="L146" s="20"/>
      <c r="M146" s="20"/>
      <c r="N146" s="20"/>
      <c r="O146" s="20"/>
      <c r="P146" s="20"/>
      <c r="Q146" s="20"/>
      <c r="R146" s="20"/>
    </row>
    <row r="147" spans="1:18" ht="15.6" customHeight="1">
      <c r="A147" s="70"/>
      <c r="I147" s="20"/>
      <c r="J147" s="20"/>
      <c r="K147" s="20"/>
      <c r="L147" s="20"/>
      <c r="M147" s="20"/>
      <c r="N147" s="20"/>
      <c r="O147" s="20"/>
      <c r="P147" s="20"/>
      <c r="Q147" s="20"/>
      <c r="R147" s="20"/>
    </row>
    <row r="148" spans="1:18" ht="15.6" customHeight="1">
      <c r="A148" s="70"/>
      <c r="I148" s="20"/>
      <c r="J148" s="20"/>
      <c r="K148" s="20"/>
      <c r="L148" s="20"/>
      <c r="M148" s="20"/>
      <c r="N148" s="20"/>
      <c r="O148" s="20"/>
      <c r="P148" s="20"/>
      <c r="Q148" s="20"/>
      <c r="R148" s="20"/>
    </row>
    <row r="149" spans="1:18" ht="15.6" customHeight="1">
      <c r="A149" s="70"/>
      <c r="I149" s="20"/>
      <c r="J149" s="20"/>
      <c r="K149" s="20"/>
      <c r="L149" s="20"/>
      <c r="M149" s="20"/>
      <c r="N149" s="20"/>
      <c r="O149" s="20"/>
      <c r="P149" s="20"/>
      <c r="Q149" s="20"/>
      <c r="R149" s="20"/>
    </row>
    <row r="150" spans="1:18" ht="15.6" customHeight="1">
      <c r="A150" s="70"/>
      <c r="I150" s="20"/>
      <c r="J150" s="20"/>
      <c r="K150" s="20"/>
      <c r="L150" s="20"/>
      <c r="M150" s="20"/>
      <c r="N150" s="20"/>
      <c r="O150" s="20"/>
      <c r="P150" s="20"/>
      <c r="Q150" s="20"/>
      <c r="R150" s="20"/>
    </row>
    <row r="151" spans="1:18" ht="15.6" customHeight="1">
      <c r="A151" s="70"/>
      <c r="I151" s="20"/>
      <c r="J151" s="20"/>
      <c r="K151" s="20"/>
      <c r="L151" s="20"/>
      <c r="M151" s="20"/>
      <c r="N151" s="20"/>
      <c r="O151" s="20"/>
      <c r="P151" s="20"/>
      <c r="Q151" s="20"/>
      <c r="R151" s="20"/>
    </row>
    <row r="152" spans="1:18" ht="15.6" customHeight="1">
      <c r="A152" s="70"/>
      <c r="I152" s="20"/>
      <c r="J152" s="20"/>
      <c r="K152" s="20"/>
      <c r="L152" s="20"/>
      <c r="M152" s="20"/>
      <c r="N152" s="20"/>
      <c r="O152" s="20"/>
      <c r="P152" s="20"/>
      <c r="Q152" s="20"/>
      <c r="R152" s="20"/>
    </row>
    <row r="153" spans="1:18" ht="15.6" customHeight="1">
      <c r="A153" s="70"/>
      <c r="I153" s="20"/>
      <c r="J153" s="20"/>
      <c r="K153" s="20"/>
      <c r="L153" s="20"/>
      <c r="M153" s="20"/>
      <c r="N153" s="20"/>
      <c r="O153" s="20"/>
      <c r="P153" s="20"/>
      <c r="Q153" s="20"/>
      <c r="R153" s="20"/>
    </row>
    <row r="154" spans="1:18" ht="15.6" customHeight="1">
      <c r="A154" s="70"/>
      <c r="I154" s="20"/>
      <c r="J154" s="20"/>
      <c r="K154" s="20"/>
      <c r="L154" s="20"/>
      <c r="M154" s="20"/>
      <c r="N154" s="20"/>
      <c r="O154" s="20"/>
      <c r="P154" s="20"/>
      <c r="Q154" s="20"/>
      <c r="R154" s="20"/>
    </row>
    <row r="155" spans="1:18" ht="15.6" customHeight="1">
      <c r="A155" s="70"/>
      <c r="I155" s="20"/>
      <c r="J155" s="20"/>
      <c r="K155" s="20"/>
      <c r="L155" s="20"/>
      <c r="M155" s="20"/>
      <c r="N155" s="20"/>
      <c r="O155" s="20"/>
      <c r="P155" s="20"/>
      <c r="Q155" s="20"/>
      <c r="R155" s="20"/>
    </row>
    <row r="156" spans="1:18" ht="15.6" customHeight="1">
      <c r="A156" s="70"/>
      <c r="I156" s="20"/>
      <c r="J156" s="20"/>
      <c r="K156" s="20"/>
      <c r="L156" s="20"/>
      <c r="M156" s="20"/>
      <c r="N156" s="20"/>
      <c r="O156" s="20"/>
      <c r="P156" s="20"/>
      <c r="Q156" s="20"/>
      <c r="R156" s="20"/>
    </row>
    <row r="157" spans="1:18" ht="15.6" customHeight="1">
      <c r="A157" s="70"/>
      <c r="I157" s="20"/>
      <c r="J157" s="20"/>
      <c r="K157" s="20"/>
      <c r="L157" s="20"/>
      <c r="M157" s="20"/>
      <c r="N157" s="20"/>
      <c r="O157" s="20"/>
      <c r="P157" s="20"/>
      <c r="Q157" s="20"/>
      <c r="R157" s="20"/>
    </row>
    <row r="158" spans="1:18" ht="15.6" customHeight="1">
      <c r="A158" s="70"/>
      <c r="I158" s="20"/>
      <c r="J158" s="20"/>
      <c r="K158" s="20"/>
      <c r="L158" s="20"/>
      <c r="M158" s="20"/>
      <c r="N158" s="20"/>
      <c r="O158" s="20"/>
      <c r="P158" s="20"/>
      <c r="Q158" s="20"/>
      <c r="R158" s="20"/>
    </row>
    <row r="159" spans="1:18" ht="15.6" customHeight="1">
      <c r="A159" s="70"/>
      <c r="I159" s="20"/>
      <c r="J159" s="20"/>
      <c r="K159" s="20"/>
      <c r="L159" s="20"/>
      <c r="M159" s="20"/>
      <c r="N159" s="20"/>
      <c r="O159" s="20"/>
      <c r="P159" s="20"/>
      <c r="Q159" s="20"/>
      <c r="R159" s="20"/>
    </row>
    <row r="160" spans="1:18" ht="15.6" customHeight="1">
      <c r="A160" s="70"/>
      <c r="I160" s="20"/>
      <c r="J160" s="20"/>
      <c r="K160" s="20"/>
      <c r="L160" s="20"/>
      <c r="M160" s="20"/>
      <c r="N160" s="20"/>
      <c r="O160" s="20"/>
      <c r="P160" s="20"/>
      <c r="Q160" s="20"/>
      <c r="R160" s="20"/>
    </row>
    <row r="161" spans="1:18" ht="15.6" customHeight="1">
      <c r="A161" s="70"/>
      <c r="I161" s="20"/>
      <c r="J161" s="20"/>
      <c r="K161" s="20"/>
      <c r="L161" s="20"/>
      <c r="M161" s="20"/>
      <c r="N161" s="20"/>
      <c r="O161" s="20"/>
      <c r="P161" s="20"/>
      <c r="Q161" s="20"/>
      <c r="R161" s="20"/>
    </row>
    <row r="162" spans="1:18" ht="15.6" customHeight="1">
      <c r="A162" s="70"/>
      <c r="I162" s="20"/>
      <c r="J162" s="20"/>
      <c r="K162" s="20"/>
      <c r="L162" s="20"/>
      <c r="M162" s="20"/>
      <c r="N162" s="20"/>
      <c r="O162" s="20"/>
      <c r="P162" s="20"/>
      <c r="Q162" s="20"/>
      <c r="R162" s="20"/>
    </row>
    <row r="163" spans="1:18" ht="15.6" customHeight="1">
      <c r="A163" s="70"/>
      <c r="I163" s="20"/>
      <c r="J163" s="20"/>
      <c r="K163" s="20"/>
      <c r="L163" s="20"/>
      <c r="M163" s="20"/>
      <c r="N163" s="20"/>
      <c r="O163" s="20"/>
      <c r="P163" s="20"/>
      <c r="Q163" s="20"/>
      <c r="R163" s="20"/>
    </row>
    <row r="164" spans="1:18" ht="15.6" customHeight="1">
      <c r="A164" s="70"/>
      <c r="I164" s="20"/>
      <c r="J164" s="20"/>
      <c r="K164" s="20"/>
      <c r="L164" s="20"/>
      <c r="M164" s="20"/>
      <c r="N164" s="20"/>
      <c r="O164" s="20"/>
      <c r="P164" s="20"/>
      <c r="Q164" s="20"/>
      <c r="R164" s="20"/>
    </row>
    <row r="165" spans="1:18" ht="15.6" customHeight="1">
      <c r="A165" s="70"/>
      <c r="I165" s="20"/>
      <c r="J165" s="20"/>
      <c r="K165" s="20"/>
      <c r="L165" s="20"/>
      <c r="M165" s="20"/>
      <c r="N165" s="20"/>
      <c r="O165" s="20"/>
      <c r="P165" s="20"/>
      <c r="Q165" s="20"/>
      <c r="R165" s="20"/>
    </row>
    <row r="166" spans="1:18" ht="15.6" customHeight="1">
      <c r="A166" s="70"/>
      <c r="I166" s="20"/>
      <c r="J166" s="20"/>
      <c r="K166" s="20"/>
      <c r="L166" s="20"/>
      <c r="M166" s="20"/>
      <c r="N166" s="20"/>
      <c r="O166" s="20"/>
      <c r="P166" s="20"/>
      <c r="Q166" s="20"/>
      <c r="R166" s="20"/>
    </row>
    <row r="167" spans="1:18" ht="15.6" customHeight="1">
      <c r="A167" s="70"/>
      <c r="I167" s="20"/>
      <c r="J167" s="20"/>
      <c r="K167" s="20"/>
      <c r="L167" s="20"/>
      <c r="M167" s="20"/>
      <c r="N167" s="20"/>
      <c r="O167" s="20"/>
      <c r="P167" s="20"/>
      <c r="Q167" s="20"/>
      <c r="R167" s="20"/>
    </row>
    <row r="168" spans="1:18" ht="15.6" customHeight="1">
      <c r="A168" s="70"/>
      <c r="I168" s="20"/>
      <c r="J168" s="20"/>
      <c r="K168" s="20"/>
      <c r="L168" s="20"/>
      <c r="M168" s="20"/>
      <c r="N168" s="20"/>
      <c r="O168" s="20"/>
      <c r="P168" s="20"/>
      <c r="Q168" s="20"/>
      <c r="R168" s="20"/>
    </row>
    <row r="169" spans="1:18" ht="15.6" customHeight="1">
      <c r="A169" s="70"/>
      <c r="I169" s="20"/>
      <c r="J169" s="20"/>
      <c r="K169" s="20"/>
      <c r="L169" s="20"/>
      <c r="M169" s="20"/>
      <c r="N169" s="20"/>
      <c r="O169" s="20"/>
      <c r="P169" s="20"/>
      <c r="Q169" s="20"/>
      <c r="R169" s="20"/>
    </row>
    <row r="170" spans="1:18" ht="15.6" customHeight="1">
      <c r="A170" s="70"/>
      <c r="I170" s="20"/>
      <c r="J170" s="20"/>
      <c r="K170" s="20"/>
      <c r="L170" s="20"/>
      <c r="M170" s="20"/>
      <c r="N170" s="20"/>
      <c r="O170" s="20"/>
      <c r="P170" s="20"/>
      <c r="Q170" s="20"/>
      <c r="R170" s="20"/>
    </row>
    <row r="171" spans="1:18" ht="15.6" customHeight="1">
      <c r="A171" s="70"/>
      <c r="I171" s="20"/>
      <c r="J171" s="20"/>
      <c r="K171" s="20"/>
      <c r="L171" s="20"/>
      <c r="M171" s="20"/>
      <c r="N171" s="20"/>
      <c r="O171" s="20"/>
      <c r="P171" s="20"/>
      <c r="Q171" s="20"/>
      <c r="R171" s="20"/>
    </row>
    <row r="172" spans="1:18" ht="15.6" customHeight="1">
      <c r="A172" s="70"/>
      <c r="I172" s="20"/>
      <c r="J172" s="20"/>
      <c r="K172" s="20"/>
      <c r="L172" s="20"/>
      <c r="M172" s="20"/>
      <c r="N172" s="20"/>
      <c r="O172" s="20"/>
      <c r="P172" s="20"/>
      <c r="Q172" s="20"/>
      <c r="R172" s="20"/>
    </row>
    <row r="173" spans="1:18" ht="15.6" customHeight="1">
      <c r="A173" s="70"/>
      <c r="I173" s="20"/>
      <c r="J173" s="20"/>
      <c r="K173" s="20"/>
      <c r="L173" s="20"/>
      <c r="M173" s="20"/>
      <c r="N173" s="20"/>
      <c r="O173" s="20"/>
      <c r="P173" s="20"/>
      <c r="Q173" s="20"/>
      <c r="R173" s="20"/>
    </row>
    <row r="174" spans="1:18" ht="15.6" customHeight="1">
      <c r="A174" s="70"/>
      <c r="I174" s="20"/>
      <c r="J174" s="20"/>
      <c r="K174" s="20"/>
      <c r="L174" s="20"/>
      <c r="M174" s="20"/>
      <c r="N174" s="20"/>
      <c r="O174" s="20"/>
      <c r="P174" s="20"/>
      <c r="Q174" s="20"/>
      <c r="R174" s="20"/>
    </row>
    <row r="175" spans="1:18" ht="15.6" customHeight="1">
      <c r="A175" s="70"/>
      <c r="I175" s="20"/>
      <c r="J175" s="20"/>
      <c r="K175" s="20"/>
      <c r="L175" s="20"/>
      <c r="M175" s="20"/>
      <c r="N175" s="20"/>
      <c r="O175" s="20"/>
      <c r="P175" s="20"/>
      <c r="Q175" s="20"/>
      <c r="R175" s="20"/>
    </row>
    <row r="176" spans="1:18" ht="15.6" customHeight="1">
      <c r="A176" s="70"/>
      <c r="I176" s="20"/>
      <c r="J176" s="20"/>
      <c r="K176" s="20"/>
      <c r="L176" s="20"/>
      <c r="M176" s="20"/>
      <c r="N176" s="20"/>
      <c r="O176" s="20"/>
      <c r="P176" s="20"/>
      <c r="Q176" s="20"/>
      <c r="R176" s="20"/>
    </row>
    <row r="177" spans="1:18" ht="15.6" customHeight="1">
      <c r="A177" s="70"/>
      <c r="I177" s="20"/>
      <c r="J177" s="20"/>
      <c r="K177" s="20"/>
      <c r="L177" s="20"/>
      <c r="M177" s="20"/>
      <c r="N177" s="20"/>
      <c r="O177" s="20"/>
      <c r="P177" s="20"/>
      <c r="Q177" s="20"/>
      <c r="R177" s="20"/>
    </row>
    <row r="178" spans="1:18" ht="15.6" customHeight="1">
      <c r="A178" s="70"/>
      <c r="I178" s="20"/>
      <c r="J178" s="20"/>
      <c r="K178" s="20"/>
      <c r="L178" s="20"/>
      <c r="M178" s="20"/>
      <c r="N178" s="20"/>
      <c r="O178" s="20"/>
      <c r="P178" s="20"/>
      <c r="Q178" s="20"/>
      <c r="R178" s="20"/>
    </row>
    <row r="179" spans="1:18" ht="15.6" customHeight="1">
      <c r="A179" s="70"/>
      <c r="I179" s="20"/>
      <c r="J179" s="20"/>
      <c r="K179" s="20"/>
      <c r="L179" s="20"/>
      <c r="M179" s="20"/>
      <c r="N179" s="20"/>
      <c r="O179" s="20"/>
      <c r="P179" s="20"/>
      <c r="Q179" s="20"/>
      <c r="R179" s="20"/>
    </row>
    <row r="180" spans="1:18" ht="15.6" customHeight="1">
      <c r="A180" s="70"/>
      <c r="I180" s="20"/>
      <c r="J180" s="20"/>
      <c r="K180" s="20"/>
      <c r="L180" s="20"/>
      <c r="M180" s="20"/>
      <c r="N180" s="20"/>
      <c r="O180" s="20"/>
      <c r="P180" s="20"/>
      <c r="Q180" s="20"/>
      <c r="R180" s="20"/>
    </row>
    <row r="181" spans="1:18" ht="15.6" customHeight="1">
      <c r="A181" s="70"/>
      <c r="I181" s="20"/>
      <c r="J181" s="20"/>
      <c r="K181" s="20"/>
      <c r="L181" s="20"/>
      <c r="M181" s="20"/>
      <c r="N181" s="20"/>
      <c r="O181" s="20"/>
      <c r="P181" s="20"/>
      <c r="Q181" s="20"/>
      <c r="R181" s="20"/>
    </row>
    <row r="182" spans="1:18" ht="15.6" customHeight="1">
      <c r="A182" s="70"/>
      <c r="I182" s="20"/>
      <c r="J182" s="20"/>
      <c r="K182" s="20"/>
      <c r="L182" s="20"/>
      <c r="M182" s="20"/>
      <c r="N182" s="20"/>
      <c r="O182" s="20"/>
      <c r="P182" s="20"/>
      <c r="Q182" s="20"/>
      <c r="R182" s="20"/>
    </row>
    <row r="183" spans="1:18" ht="15.6" customHeight="1">
      <c r="A183" s="70"/>
      <c r="I183" s="20"/>
      <c r="J183" s="20"/>
      <c r="K183" s="20"/>
      <c r="L183" s="20"/>
      <c r="M183" s="20"/>
      <c r="N183" s="20"/>
      <c r="O183" s="20"/>
      <c r="P183" s="20"/>
      <c r="Q183" s="20"/>
      <c r="R183" s="20"/>
    </row>
    <row r="184" spans="1:18" ht="15.6" customHeight="1">
      <c r="A184" s="70"/>
      <c r="I184" s="20"/>
      <c r="J184" s="20"/>
      <c r="K184" s="20"/>
      <c r="L184" s="20"/>
      <c r="M184" s="20"/>
      <c r="N184" s="20"/>
      <c r="O184" s="20"/>
      <c r="P184" s="20"/>
      <c r="Q184" s="20"/>
      <c r="R184" s="20"/>
    </row>
    <row r="185" spans="1:18" ht="15.6" customHeight="1">
      <c r="A185" s="70"/>
      <c r="I185" s="20"/>
      <c r="J185" s="20"/>
      <c r="K185" s="20"/>
      <c r="L185" s="20"/>
      <c r="M185" s="20"/>
      <c r="N185" s="20"/>
      <c r="O185" s="20"/>
      <c r="P185" s="20"/>
      <c r="Q185" s="20"/>
      <c r="R185" s="20"/>
    </row>
    <row r="186" spans="1:18" ht="15.6" customHeight="1">
      <c r="A186" s="70"/>
      <c r="I186" s="20"/>
      <c r="J186" s="20"/>
      <c r="K186" s="20"/>
      <c r="L186" s="20"/>
      <c r="M186" s="20"/>
      <c r="N186" s="20"/>
      <c r="O186" s="20"/>
      <c r="P186" s="20"/>
      <c r="Q186" s="20"/>
      <c r="R186" s="20"/>
    </row>
    <row r="187" spans="1:18" ht="15.6" customHeight="1">
      <c r="A187" s="70"/>
      <c r="I187" s="20"/>
      <c r="J187" s="20"/>
      <c r="K187" s="20"/>
      <c r="L187" s="20"/>
      <c r="M187" s="20"/>
      <c r="N187" s="20"/>
      <c r="O187" s="20"/>
      <c r="P187" s="20"/>
      <c r="Q187" s="20"/>
      <c r="R187" s="20"/>
    </row>
    <row r="188" spans="1:18" ht="15.6" customHeight="1">
      <c r="A188" s="70"/>
      <c r="I188" s="20"/>
      <c r="J188" s="20"/>
      <c r="K188" s="20"/>
      <c r="L188" s="20"/>
      <c r="M188" s="20"/>
      <c r="N188" s="20"/>
      <c r="O188" s="20"/>
      <c r="P188" s="20"/>
      <c r="Q188" s="20"/>
      <c r="R188" s="20"/>
    </row>
    <row r="189" spans="1:18" ht="15.6" customHeight="1">
      <c r="A189" s="70"/>
      <c r="I189" s="20"/>
      <c r="J189" s="20"/>
      <c r="K189" s="20"/>
      <c r="L189" s="20"/>
      <c r="M189" s="20"/>
      <c r="N189" s="20"/>
      <c r="O189" s="20"/>
      <c r="P189" s="20"/>
      <c r="Q189" s="20"/>
      <c r="R189" s="20"/>
    </row>
    <row r="190" spans="1:18" ht="15.6" customHeight="1">
      <c r="A190" s="70"/>
      <c r="I190" s="20"/>
      <c r="J190" s="20"/>
      <c r="K190" s="20"/>
      <c r="L190" s="20"/>
      <c r="M190" s="20"/>
      <c r="N190" s="20"/>
      <c r="O190" s="20"/>
      <c r="P190" s="20"/>
      <c r="Q190" s="20"/>
      <c r="R190" s="20"/>
    </row>
    <row r="191" spans="1:18" ht="15.6" customHeight="1">
      <c r="A191" s="70"/>
      <c r="I191" s="20"/>
      <c r="J191" s="20"/>
      <c r="K191" s="20"/>
      <c r="L191" s="20"/>
      <c r="M191" s="20"/>
      <c r="N191" s="20"/>
      <c r="O191" s="20"/>
      <c r="P191" s="20"/>
      <c r="Q191" s="20"/>
      <c r="R191" s="20"/>
    </row>
    <row r="192" spans="1:18" ht="15.6" customHeight="1">
      <c r="A192" s="70"/>
      <c r="I192" s="20"/>
      <c r="J192" s="20"/>
      <c r="K192" s="20"/>
      <c r="L192" s="20"/>
      <c r="M192" s="20"/>
      <c r="N192" s="20"/>
      <c r="O192" s="20"/>
      <c r="P192" s="20"/>
      <c r="Q192" s="20"/>
      <c r="R192" s="20"/>
    </row>
    <row r="193" spans="1:18" ht="15.6" customHeight="1">
      <c r="A193" s="70"/>
      <c r="I193" s="20"/>
      <c r="J193" s="20"/>
      <c r="K193" s="20"/>
      <c r="L193" s="20"/>
      <c r="M193" s="20"/>
      <c r="N193" s="20"/>
      <c r="O193" s="20"/>
      <c r="P193" s="20"/>
      <c r="Q193" s="20"/>
      <c r="R193" s="20"/>
    </row>
    <row r="194" spans="1:18" ht="15.6" customHeight="1">
      <c r="A194" s="70"/>
      <c r="I194" s="20"/>
      <c r="J194" s="20"/>
      <c r="K194" s="20"/>
      <c r="L194" s="20"/>
      <c r="M194" s="20"/>
      <c r="N194" s="20"/>
      <c r="O194" s="20"/>
      <c r="P194" s="20"/>
      <c r="Q194" s="20"/>
      <c r="R194" s="20"/>
    </row>
    <row r="195" spans="1:18" ht="15.6" customHeight="1">
      <c r="A195" s="70"/>
      <c r="I195" s="20"/>
      <c r="J195" s="20"/>
      <c r="K195" s="20"/>
      <c r="L195" s="20"/>
      <c r="M195" s="20"/>
      <c r="N195" s="20"/>
      <c r="O195" s="20"/>
      <c r="P195" s="20"/>
      <c r="Q195" s="20"/>
      <c r="R195" s="20"/>
    </row>
    <row r="196" spans="1:18" ht="15.6" customHeight="1">
      <c r="A196" s="70"/>
      <c r="I196" s="20"/>
      <c r="J196" s="20"/>
      <c r="K196" s="20"/>
      <c r="L196" s="20"/>
      <c r="M196" s="20"/>
      <c r="N196" s="20"/>
      <c r="O196" s="20"/>
      <c r="P196" s="20"/>
      <c r="Q196" s="20"/>
      <c r="R196" s="20"/>
    </row>
    <row r="197" spans="1:18" ht="15.6" customHeight="1">
      <c r="A197" s="70"/>
      <c r="I197" s="20"/>
      <c r="J197" s="20"/>
      <c r="K197" s="20"/>
      <c r="L197" s="20"/>
      <c r="M197" s="20"/>
      <c r="N197" s="20"/>
      <c r="O197" s="20"/>
      <c r="P197" s="20"/>
      <c r="Q197" s="20"/>
      <c r="R197" s="20"/>
    </row>
    <row r="198" spans="1:18" ht="15.6" customHeight="1">
      <c r="A198" s="70"/>
      <c r="I198" s="20"/>
      <c r="J198" s="20"/>
      <c r="K198" s="20"/>
      <c r="L198" s="20"/>
      <c r="M198" s="20"/>
      <c r="N198" s="20"/>
      <c r="O198" s="20"/>
      <c r="P198" s="20"/>
      <c r="Q198" s="20"/>
      <c r="R198" s="20"/>
    </row>
    <row r="199" spans="1:18" ht="15.6" customHeight="1">
      <c r="A199" s="70"/>
      <c r="I199" s="20"/>
      <c r="J199" s="20"/>
      <c r="K199" s="20"/>
      <c r="L199" s="20"/>
      <c r="M199" s="20"/>
      <c r="N199" s="20"/>
      <c r="O199" s="20"/>
      <c r="P199" s="20"/>
      <c r="Q199" s="20"/>
      <c r="R199" s="20"/>
    </row>
    <row r="200" spans="1:18" ht="15.6" customHeight="1">
      <c r="A200" s="70"/>
      <c r="I200" s="20"/>
      <c r="J200" s="20"/>
      <c r="K200" s="20"/>
      <c r="L200" s="20"/>
      <c r="M200" s="20"/>
      <c r="N200" s="20"/>
      <c r="O200" s="20"/>
      <c r="P200" s="20"/>
      <c r="Q200" s="20"/>
      <c r="R200" s="20"/>
    </row>
    <row r="201" spans="1:18" ht="15.6" customHeight="1">
      <c r="A201" s="70"/>
      <c r="I201" s="20"/>
      <c r="J201" s="20"/>
      <c r="K201" s="20"/>
      <c r="L201" s="20"/>
      <c r="M201" s="20"/>
      <c r="N201" s="20"/>
      <c r="O201" s="20"/>
      <c r="P201" s="20"/>
      <c r="Q201" s="20"/>
      <c r="R201" s="20"/>
    </row>
    <row r="202" spans="1:18" ht="15.6" customHeight="1">
      <c r="A202" s="70"/>
      <c r="I202" s="20"/>
      <c r="J202" s="20"/>
      <c r="K202" s="20"/>
      <c r="L202" s="20"/>
      <c r="M202" s="20"/>
      <c r="N202" s="20"/>
      <c r="O202" s="20"/>
      <c r="P202" s="20"/>
      <c r="Q202" s="20"/>
      <c r="R202" s="20"/>
    </row>
    <row r="203" spans="1:18" ht="15.6" customHeight="1">
      <c r="A203" s="70"/>
      <c r="I203" s="20"/>
      <c r="J203" s="20"/>
      <c r="K203" s="20"/>
      <c r="L203" s="20"/>
      <c r="M203" s="20"/>
      <c r="N203" s="20"/>
      <c r="O203" s="20"/>
      <c r="P203" s="20"/>
      <c r="Q203" s="20"/>
      <c r="R203" s="20"/>
    </row>
    <row r="204" spans="1:18" ht="15.6" customHeight="1">
      <c r="A204" s="70"/>
      <c r="I204" s="20"/>
      <c r="J204" s="20"/>
      <c r="K204" s="20"/>
      <c r="L204" s="20"/>
      <c r="M204" s="20"/>
      <c r="N204" s="20"/>
      <c r="O204" s="20"/>
      <c r="P204" s="20"/>
      <c r="Q204" s="20"/>
      <c r="R204" s="20"/>
    </row>
    <row r="205" spans="1:18" ht="15.6" customHeight="1">
      <c r="A205" s="70"/>
      <c r="I205" s="20"/>
      <c r="J205" s="20"/>
      <c r="K205" s="20"/>
      <c r="L205" s="20"/>
      <c r="M205" s="20"/>
      <c r="N205" s="20"/>
      <c r="O205" s="20"/>
      <c r="P205" s="20"/>
      <c r="Q205" s="20"/>
      <c r="R205" s="20"/>
    </row>
    <row r="206" spans="1:18" ht="15.6" customHeight="1">
      <c r="A206" s="70"/>
      <c r="I206" s="20"/>
      <c r="J206" s="20"/>
      <c r="K206" s="20"/>
      <c r="L206" s="20"/>
      <c r="M206" s="20"/>
      <c r="N206" s="20"/>
      <c r="O206" s="20"/>
      <c r="P206" s="20"/>
      <c r="Q206" s="20"/>
      <c r="R206" s="20"/>
    </row>
    <row r="207" spans="1:18" ht="15.6" customHeight="1">
      <c r="A207" s="70"/>
      <c r="I207" s="20"/>
      <c r="J207" s="20"/>
      <c r="K207" s="20"/>
      <c r="L207" s="20"/>
      <c r="M207" s="20"/>
      <c r="N207" s="20"/>
      <c r="O207" s="20"/>
      <c r="P207" s="20"/>
      <c r="Q207" s="20"/>
      <c r="R207" s="20"/>
    </row>
    <row r="208" spans="1:18" ht="15.6" customHeight="1">
      <c r="A208" s="70"/>
      <c r="I208" s="20"/>
      <c r="J208" s="20"/>
      <c r="K208" s="20"/>
      <c r="L208" s="20"/>
      <c r="M208" s="20"/>
      <c r="N208" s="20"/>
      <c r="O208" s="20"/>
      <c r="P208" s="20"/>
      <c r="Q208" s="20"/>
      <c r="R208" s="20"/>
    </row>
    <row r="209" spans="1:18" ht="15.6" customHeight="1">
      <c r="A209" s="70"/>
      <c r="I209" s="20"/>
      <c r="J209" s="20"/>
      <c r="K209" s="20"/>
      <c r="L209" s="20"/>
      <c r="M209" s="20"/>
      <c r="N209" s="20"/>
      <c r="O209" s="20"/>
      <c r="P209" s="20"/>
      <c r="Q209" s="20"/>
      <c r="R209" s="20"/>
    </row>
    <row r="210" spans="1:18" ht="15.6" customHeight="1">
      <c r="A210" s="70"/>
      <c r="I210" s="20"/>
      <c r="J210" s="20"/>
      <c r="K210" s="20"/>
      <c r="L210" s="20"/>
      <c r="M210" s="20"/>
      <c r="N210" s="20"/>
      <c r="O210" s="20"/>
      <c r="P210" s="20"/>
      <c r="Q210" s="20"/>
      <c r="R210" s="20"/>
    </row>
    <row r="211" spans="1:18" ht="15.6" customHeight="1">
      <c r="A211" s="70"/>
      <c r="I211" s="20"/>
      <c r="J211" s="20"/>
      <c r="K211" s="20"/>
      <c r="L211" s="20"/>
      <c r="M211" s="20"/>
      <c r="N211" s="20"/>
      <c r="O211" s="20"/>
      <c r="P211" s="20"/>
      <c r="Q211" s="20"/>
      <c r="R211" s="20"/>
    </row>
    <row r="212" spans="1:18" ht="15.6" customHeight="1">
      <c r="A212" s="70"/>
      <c r="I212" s="20"/>
      <c r="J212" s="20"/>
      <c r="K212" s="20"/>
      <c r="L212" s="20"/>
      <c r="M212" s="20"/>
      <c r="N212" s="20"/>
      <c r="O212" s="20"/>
      <c r="P212" s="20"/>
      <c r="Q212" s="20"/>
      <c r="R212" s="20"/>
    </row>
    <row r="213" spans="1:18" ht="15.6" customHeight="1">
      <c r="A213" s="70"/>
      <c r="I213" s="20"/>
      <c r="J213" s="20"/>
      <c r="K213" s="20"/>
      <c r="L213" s="20"/>
      <c r="M213" s="20"/>
      <c r="N213" s="20"/>
      <c r="O213" s="20"/>
      <c r="P213" s="20"/>
      <c r="Q213" s="20"/>
      <c r="R213" s="20"/>
    </row>
    <row r="214" spans="1:18" ht="15.6" customHeight="1">
      <c r="A214" s="70"/>
      <c r="I214" s="20"/>
      <c r="J214" s="20"/>
      <c r="K214" s="20"/>
      <c r="L214" s="20"/>
      <c r="M214" s="20"/>
      <c r="N214" s="20"/>
      <c r="O214" s="20"/>
      <c r="P214" s="20"/>
      <c r="Q214" s="20"/>
      <c r="R214" s="20"/>
    </row>
    <row r="215" spans="1:18" ht="15.6" customHeight="1">
      <c r="A215" s="70"/>
      <c r="I215" s="20"/>
      <c r="J215" s="20"/>
      <c r="K215" s="20"/>
      <c r="L215" s="20"/>
      <c r="M215" s="20"/>
      <c r="N215" s="20"/>
      <c r="O215" s="20"/>
      <c r="P215" s="20"/>
      <c r="Q215" s="20"/>
      <c r="R215" s="20"/>
    </row>
    <row r="216" spans="1:18" ht="15.6" customHeight="1">
      <c r="A216" s="70"/>
      <c r="I216" s="20"/>
      <c r="J216" s="20"/>
      <c r="K216" s="20"/>
      <c r="L216" s="20"/>
      <c r="M216" s="20"/>
      <c r="N216" s="20"/>
      <c r="O216" s="20"/>
      <c r="P216" s="20"/>
      <c r="Q216" s="20"/>
      <c r="R216" s="20"/>
    </row>
    <row r="217" spans="1:18" ht="15.6" customHeight="1">
      <c r="A217" s="70"/>
      <c r="I217" s="20"/>
      <c r="J217" s="20"/>
      <c r="K217" s="20"/>
      <c r="L217" s="20"/>
      <c r="M217" s="20"/>
      <c r="N217" s="20"/>
      <c r="O217" s="20"/>
      <c r="P217" s="20"/>
      <c r="Q217" s="20"/>
      <c r="R217" s="20"/>
    </row>
    <row r="218" spans="1:18" ht="15.6" customHeight="1">
      <c r="A218" s="70"/>
      <c r="I218" s="20"/>
      <c r="J218" s="20"/>
      <c r="K218" s="20"/>
      <c r="L218" s="20"/>
      <c r="M218" s="20"/>
      <c r="N218" s="20"/>
      <c r="O218" s="20"/>
      <c r="P218" s="20"/>
      <c r="Q218" s="20"/>
      <c r="R218" s="20"/>
    </row>
    <row r="219" spans="1:18" ht="15.6" customHeight="1">
      <c r="A219" s="70"/>
      <c r="I219" s="20"/>
      <c r="J219" s="20"/>
      <c r="K219" s="20"/>
      <c r="L219" s="20"/>
      <c r="M219" s="20"/>
      <c r="N219" s="20"/>
      <c r="O219" s="20"/>
      <c r="P219" s="20"/>
      <c r="Q219" s="20"/>
      <c r="R219" s="20"/>
    </row>
    <row r="220" spans="1:18" ht="15.6" customHeight="1">
      <c r="A220" s="70"/>
      <c r="I220" s="20"/>
      <c r="J220" s="20"/>
      <c r="K220" s="20"/>
      <c r="L220" s="20"/>
      <c r="M220" s="20"/>
      <c r="N220" s="20"/>
      <c r="O220" s="20"/>
      <c r="P220" s="20"/>
      <c r="Q220" s="20"/>
      <c r="R220" s="20"/>
    </row>
    <row r="221" spans="1:18" ht="15.6" customHeight="1">
      <c r="A221" s="70"/>
      <c r="I221" s="20"/>
      <c r="J221" s="20"/>
      <c r="K221" s="20"/>
      <c r="L221" s="20"/>
      <c r="M221" s="20"/>
      <c r="N221" s="20"/>
      <c r="O221" s="20"/>
      <c r="P221" s="20"/>
      <c r="Q221" s="20"/>
      <c r="R221" s="20"/>
    </row>
    <row r="222" spans="1:18" ht="15.6" customHeight="1">
      <c r="A222" s="70"/>
      <c r="I222" s="20"/>
      <c r="J222" s="20"/>
      <c r="K222" s="20"/>
      <c r="L222" s="20"/>
      <c r="M222" s="20"/>
      <c r="N222" s="20"/>
      <c r="O222" s="20"/>
      <c r="P222" s="20"/>
      <c r="Q222" s="20"/>
      <c r="R222" s="20"/>
    </row>
    <row r="223" spans="9:18" ht="15.6" customHeight="1">
      <c r="I223" s="20"/>
      <c r="J223" s="20"/>
      <c r="K223" s="20"/>
      <c r="L223" s="20"/>
      <c r="M223" s="20"/>
      <c r="N223" s="20"/>
      <c r="O223" s="20"/>
      <c r="P223" s="20"/>
      <c r="Q223" s="20"/>
      <c r="R223" s="20"/>
    </row>
    <row r="224" spans="9:18" ht="15.6" customHeight="1">
      <c r="I224" s="20"/>
      <c r="J224" s="20"/>
      <c r="K224" s="20"/>
      <c r="L224" s="20"/>
      <c r="M224" s="20"/>
      <c r="N224" s="20"/>
      <c r="O224" s="20"/>
      <c r="P224" s="20"/>
      <c r="Q224" s="20"/>
      <c r="R224" s="20"/>
    </row>
    <row r="225" spans="9:18" ht="15.6" customHeight="1">
      <c r="I225" s="20"/>
      <c r="J225" s="20"/>
      <c r="K225" s="20"/>
      <c r="L225" s="20"/>
      <c r="M225" s="20"/>
      <c r="N225" s="20"/>
      <c r="O225" s="20"/>
      <c r="P225" s="20"/>
      <c r="Q225" s="20"/>
      <c r="R225" s="20"/>
    </row>
    <row r="226" spans="9:18" ht="15.6" customHeight="1">
      <c r="I226" s="20"/>
      <c r="J226" s="20"/>
      <c r="K226" s="20"/>
      <c r="L226" s="20"/>
      <c r="M226" s="20"/>
      <c r="N226" s="20"/>
      <c r="O226" s="20"/>
      <c r="P226" s="20"/>
      <c r="Q226" s="20"/>
      <c r="R226" s="20"/>
    </row>
    <row r="227" spans="9:18" ht="15.6" customHeight="1">
      <c r="I227" s="20"/>
      <c r="J227" s="20"/>
      <c r="K227" s="20"/>
      <c r="L227" s="20"/>
      <c r="M227" s="20"/>
      <c r="N227" s="20"/>
      <c r="O227" s="20"/>
      <c r="P227" s="20"/>
      <c r="Q227" s="20"/>
      <c r="R227" s="20"/>
    </row>
    <row r="228" spans="9:18" ht="15.6" customHeight="1">
      <c r="I228" s="20"/>
      <c r="J228" s="20"/>
      <c r="K228" s="20"/>
      <c r="L228" s="20"/>
      <c r="M228" s="20"/>
      <c r="N228" s="20"/>
      <c r="O228" s="20"/>
      <c r="P228" s="20"/>
      <c r="Q228" s="20"/>
      <c r="R228" s="20"/>
    </row>
    <row r="229" spans="1:18" ht="15.6" customHeight="1">
      <c r="A229" s="20"/>
      <c r="I229" s="20"/>
      <c r="J229" s="20"/>
      <c r="K229" s="20"/>
      <c r="L229" s="20"/>
      <c r="M229" s="20"/>
      <c r="N229" s="20"/>
      <c r="O229" s="20"/>
      <c r="P229" s="20"/>
      <c r="Q229" s="20"/>
      <c r="R229" s="20"/>
    </row>
    <row r="230" spans="1:18" ht="15.6" customHeight="1">
      <c r="A230" s="20"/>
      <c r="I230" s="20"/>
      <c r="J230" s="20"/>
      <c r="K230" s="20"/>
      <c r="L230" s="20"/>
      <c r="M230" s="20"/>
      <c r="N230" s="20"/>
      <c r="O230" s="20"/>
      <c r="P230" s="20"/>
      <c r="Q230" s="20"/>
      <c r="R230" s="20"/>
    </row>
    <row r="231" spans="1:18" ht="15.6" customHeight="1">
      <c r="A231" s="20"/>
      <c r="I231" s="20"/>
      <c r="J231" s="20"/>
      <c r="K231" s="20"/>
      <c r="L231" s="20"/>
      <c r="M231" s="20"/>
      <c r="N231" s="20"/>
      <c r="O231" s="20"/>
      <c r="P231" s="20"/>
      <c r="Q231" s="20"/>
      <c r="R231" s="20"/>
    </row>
    <row r="232" spans="1:18" ht="15.6" customHeight="1">
      <c r="A232" s="20"/>
      <c r="I232" s="20"/>
      <c r="J232" s="20"/>
      <c r="K232" s="20"/>
      <c r="L232" s="20"/>
      <c r="M232" s="20"/>
      <c r="N232" s="20"/>
      <c r="O232" s="20"/>
      <c r="P232" s="20"/>
      <c r="Q232" s="20"/>
      <c r="R232" s="20"/>
    </row>
    <row r="233" spans="1:18" ht="15.6" customHeight="1">
      <c r="A233" s="20"/>
      <c r="I233" s="20"/>
      <c r="J233" s="20"/>
      <c r="K233" s="20"/>
      <c r="L233" s="20"/>
      <c r="M233" s="20"/>
      <c r="N233" s="20"/>
      <c r="O233" s="20"/>
      <c r="P233" s="20"/>
      <c r="Q233" s="20"/>
      <c r="R233" s="20"/>
    </row>
    <row r="234" spans="1:18" ht="15.6" customHeight="1">
      <c r="A234" s="20"/>
      <c r="I234" s="20"/>
      <c r="J234" s="20"/>
      <c r="K234" s="20"/>
      <c r="L234" s="20"/>
      <c r="M234" s="20"/>
      <c r="N234" s="20"/>
      <c r="O234" s="20"/>
      <c r="P234" s="20"/>
      <c r="Q234" s="20"/>
      <c r="R234" s="20"/>
    </row>
    <row r="235" spans="1:18" ht="15.6" customHeight="1">
      <c r="A235" s="20"/>
      <c r="I235" s="20"/>
      <c r="J235" s="20"/>
      <c r="K235" s="20"/>
      <c r="L235" s="20"/>
      <c r="M235" s="20"/>
      <c r="N235" s="20"/>
      <c r="O235" s="20"/>
      <c r="P235" s="20"/>
      <c r="Q235" s="20"/>
      <c r="R235" s="20"/>
    </row>
    <row r="236" spans="1:18" ht="15.6" customHeight="1">
      <c r="A236" s="20"/>
      <c r="I236" s="20"/>
      <c r="J236" s="20"/>
      <c r="K236" s="20"/>
      <c r="L236" s="20"/>
      <c r="M236" s="20"/>
      <c r="N236" s="20"/>
      <c r="O236" s="20"/>
      <c r="P236" s="20"/>
      <c r="Q236" s="20"/>
      <c r="R236" s="20"/>
    </row>
    <row r="237" spans="1:18" ht="15.6" customHeight="1">
      <c r="A237" s="20"/>
      <c r="I237" s="20"/>
      <c r="J237" s="20"/>
      <c r="K237" s="20"/>
      <c r="L237" s="20"/>
      <c r="M237" s="20"/>
      <c r="N237" s="20"/>
      <c r="O237" s="20"/>
      <c r="P237" s="20"/>
      <c r="Q237" s="20"/>
      <c r="R237" s="20"/>
    </row>
    <row r="238" spans="1:18" ht="15.6" customHeight="1">
      <c r="A238" s="20"/>
      <c r="I238" s="20"/>
      <c r="J238" s="20"/>
      <c r="K238" s="20"/>
      <c r="L238" s="20"/>
      <c r="M238" s="20"/>
      <c r="N238" s="20"/>
      <c r="O238" s="20"/>
      <c r="P238" s="20"/>
      <c r="Q238" s="20"/>
      <c r="R238" s="20"/>
    </row>
    <row r="239" spans="1:18" ht="15.6" customHeight="1">
      <c r="A239" s="20"/>
      <c r="I239" s="20"/>
      <c r="J239" s="20"/>
      <c r="K239" s="20"/>
      <c r="L239" s="20"/>
      <c r="M239" s="20"/>
      <c r="N239" s="20"/>
      <c r="O239" s="20"/>
      <c r="P239" s="20"/>
      <c r="Q239" s="20"/>
      <c r="R239" s="20"/>
    </row>
    <row r="240" spans="1:18" ht="15.6" customHeight="1">
      <c r="A240" s="20"/>
      <c r="I240" s="20"/>
      <c r="J240" s="20"/>
      <c r="K240" s="20"/>
      <c r="L240" s="20"/>
      <c r="M240" s="20"/>
      <c r="N240" s="20"/>
      <c r="O240" s="20"/>
      <c r="P240" s="20"/>
      <c r="Q240" s="20"/>
      <c r="R240" s="20"/>
    </row>
    <row r="241" spans="1:18" ht="15.6" customHeight="1">
      <c r="A241" s="20"/>
      <c r="I241" s="20"/>
      <c r="J241" s="20"/>
      <c r="K241" s="20"/>
      <c r="L241" s="20"/>
      <c r="M241" s="20"/>
      <c r="N241" s="20"/>
      <c r="O241" s="20"/>
      <c r="P241" s="20"/>
      <c r="Q241" s="20"/>
      <c r="R241" s="20"/>
    </row>
    <row r="242" spans="1:18" ht="15.6" customHeight="1">
      <c r="A242" s="20"/>
      <c r="I242" s="20"/>
      <c r="J242" s="20"/>
      <c r="K242" s="20"/>
      <c r="L242" s="20"/>
      <c r="M242" s="20"/>
      <c r="N242" s="20"/>
      <c r="O242" s="20"/>
      <c r="P242" s="20"/>
      <c r="Q242" s="20"/>
      <c r="R242" s="20"/>
    </row>
    <row r="243" spans="1:18" ht="15.6" customHeight="1">
      <c r="A243" s="20"/>
      <c r="I243" s="20"/>
      <c r="J243" s="20"/>
      <c r="K243" s="20"/>
      <c r="L243" s="20"/>
      <c r="M243" s="20"/>
      <c r="N243" s="20"/>
      <c r="O243" s="20"/>
      <c r="P243" s="20"/>
      <c r="Q243" s="20"/>
      <c r="R243" s="20"/>
    </row>
    <row r="244" spans="1:18" ht="15.6" customHeight="1">
      <c r="A244" s="20"/>
      <c r="I244" s="20"/>
      <c r="J244" s="20"/>
      <c r="K244" s="20"/>
      <c r="L244" s="20"/>
      <c r="M244" s="20"/>
      <c r="N244" s="20"/>
      <c r="O244" s="20"/>
      <c r="P244" s="20"/>
      <c r="Q244" s="20"/>
      <c r="R244" s="20"/>
    </row>
    <row r="245" spans="1:18" ht="15.6" customHeight="1">
      <c r="A245" s="20"/>
      <c r="I245" s="20"/>
      <c r="J245" s="20"/>
      <c r="K245" s="20"/>
      <c r="L245" s="20"/>
      <c r="M245" s="20"/>
      <c r="N245" s="20"/>
      <c r="O245" s="20"/>
      <c r="P245" s="20"/>
      <c r="Q245" s="20"/>
      <c r="R245" s="20"/>
    </row>
    <row r="246" spans="1:18" ht="15.6" customHeight="1">
      <c r="A246" s="20"/>
      <c r="I246" s="20"/>
      <c r="J246" s="20"/>
      <c r="K246" s="20"/>
      <c r="L246" s="20"/>
      <c r="M246" s="20"/>
      <c r="N246" s="20"/>
      <c r="O246" s="20"/>
      <c r="P246" s="20"/>
      <c r="Q246" s="20"/>
      <c r="R246" s="20"/>
    </row>
    <row r="247" spans="1:18" ht="15.6" customHeight="1">
      <c r="A247" s="20"/>
      <c r="I247" s="20"/>
      <c r="J247" s="20"/>
      <c r="K247" s="20"/>
      <c r="L247" s="20"/>
      <c r="M247" s="20"/>
      <c r="N247" s="20"/>
      <c r="O247" s="20"/>
      <c r="P247" s="20"/>
      <c r="Q247" s="20"/>
      <c r="R247" s="20"/>
    </row>
    <row r="248" spans="1:18" ht="15.6" customHeight="1">
      <c r="A248" s="20"/>
      <c r="I248" s="20"/>
      <c r="J248" s="20"/>
      <c r="K248" s="20"/>
      <c r="L248" s="20"/>
      <c r="M248" s="20"/>
      <c r="N248" s="20"/>
      <c r="O248" s="20"/>
      <c r="P248" s="20"/>
      <c r="Q248" s="20"/>
      <c r="R248" s="20"/>
    </row>
    <row r="249" spans="1:18" ht="15.6" customHeight="1">
      <c r="A249" s="20"/>
      <c r="I249" s="20"/>
      <c r="J249" s="20"/>
      <c r="K249" s="20"/>
      <c r="L249" s="20"/>
      <c r="M249" s="20"/>
      <c r="N249" s="20"/>
      <c r="O249" s="20"/>
      <c r="P249" s="20"/>
      <c r="Q249" s="20"/>
      <c r="R249" s="20"/>
    </row>
    <row r="250" spans="1:18" ht="14.4" customHeight="1">
      <c r="A250" s="20"/>
      <c r="I250" s="20"/>
      <c r="J250" s="20"/>
      <c r="K250" s="20"/>
      <c r="L250" s="20"/>
      <c r="M250" s="20"/>
      <c r="N250" s="20"/>
      <c r="O250" s="20"/>
      <c r="P250" s="20"/>
      <c r="Q250" s="20"/>
      <c r="R250" s="20"/>
    </row>
    <row r="251" spans="1:18" ht="14.4" customHeight="1">
      <c r="A251" s="20"/>
      <c r="I251" s="20"/>
      <c r="J251" s="20"/>
      <c r="K251" s="20"/>
      <c r="L251" s="20"/>
      <c r="M251" s="20"/>
      <c r="N251" s="20"/>
      <c r="O251" s="20"/>
      <c r="P251" s="20"/>
      <c r="Q251" s="20"/>
      <c r="R251" s="20"/>
    </row>
    <row r="252" spans="1:18" ht="15">
      <c r="A252" s="20"/>
      <c r="I252" s="20"/>
      <c r="J252" s="20"/>
      <c r="K252" s="20"/>
      <c r="L252" s="20"/>
      <c r="M252" s="20"/>
      <c r="N252" s="20"/>
      <c r="O252" s="20"/>
      <c r="P252" s="20"/>
      <c r="Q252" s="20"/>
      <c r="R252" s="20"/>
    </row>
    <row r="253" spans="1:18" ht="15">
      <c r="A253" s="20"/>
      <c r="I253" s="20"/>
      <c r="J253" s="20"/>
      <c r="K253" s="20"/>
      <c r="L253" s="20"/>
      <c r="M253" s="20"/>
      <c r="N253" s="20"/>
      <c r="O253" s="20"/>
      <c r="P253" s="20"/>
      <c r="Q253" s="20"/>
      <c r="R253" s="20"/>
    </row>
    <row r="254" spans="1:18" ht="15">
      <c r="A254" s="20"/>
      <c r="I254" s="20"/>
      <c r="J254" s="20"/>
      <c r="K254" s="20"/>
      <c r="L254" s="20"/>
      <c r="M254" s="20"/>
      <c r="N254" s="20"/>
      <c r="O254" s="20"/>
      <c r="P254" s="20"/>
      <c r="Q254" s="20"/>
      <c r="R254" s="20"/>
    </row>
    <row r="255" spans="1:18" ht="15">
      <c r="A255" s="20"/>
      <c r="I255" s="20"/>
      <c r="J255" s="20"/>
      <c r="K255" s="20"/>
      <c r="L255" s="20"/>
      <c r="M255" s="20"/>
      <c r="N255" s="20"/>
      <c r="O255" s="20"/>
      <c r="P255" s="20"/>
      <c r="Q255" s="20"/>
      <c r="R255" s="20"/>
    </row>
    <row r="256" spans="1:18" ht="15">
      <c r="A256" s="20"/>
      <c r="I256" s="20"/>
      <c r="J256" s="20"/>
      <c r="K256" s="20"/>
      <c r="L256" s="20"/>
      <c r="M256" s="20"/>
      <c r="N256" s="20"/>
      <c r="O256" s="20"/>
      <c r="P256" s="20"/>
      <c r="Q256" s="20"/>
      <c r="R256" s="20"/>
    </row>
    <row r="257" spans="1:18" ht="15">
      <c r="A257" s="20"/>
      <c r="I257" s="20"/>
      <c r="J257" s="20"/>
      <c r="K257" s="20"/>
      <c r="L257" s="20"/>
      <c r="M257" s="20"/>
      <c r="N257" s="20"/>
      <c r="O257" s="20"/>
      <c r="P257" s="20"/>
      <c r="Q257" s="20"/>
      <c r="R257" s="20"/>
    </row>
  </sheetData>
  <mergeCells count="9">
    <mergeCell ref="A63:S63"/>
    <mergeCell ref="A9:S9"/>
    <mergeCell ref="A62:S62"/>
    <mergeCell ref="A1:K1"/>
    <mergeCell ref="A3:K3"/>
    <mergeCell ref="A2:K2"/>
    <mergeCell ref="A4:K4"/>
    <mergeCell ref="A7:B7"/>
    <mergeCell ref="A8:S8"/>
  </mergeCells>
  <hyperlinks>
    <hyperlink ref="S5" location="'Spis treści'!A1" display="Powrót do spisu treści"/>
    <hyperlink ref="S6" location="Aneks.xlsx#'Spis treści'!A1" display="Aneks.xlsx#'Spis treści'!A1"/>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1"/>
  <sheetViews>
    <sheetView workbookViewId="0" topLeftCell="A1">
      <selection activeCell="A1" sqref="A1:K1"/>
    </sheetView>
  </sheetViews>
  <sheetFormatPr defaultColWidth="9.140625" defaultRowHeight="15"/>
  <cols>
    <col min="1" max="1" width="9.140625" style="71" customWidth="1"/>
    <col min="2" max="2" width="30.8515625" style="20" customWidth="1"/>
    <col min="3" max="8" width="15.28125" style="20" customWidth="1"/>
    <col min="9" max="15" width="15.28125" style="18" customWidth="1"/>
    <col min="16" max="16" width="16.57421875" style="18" customWidth="1"/>
    <col min="17" max="18" width="15.28125" style="18" customWidth="1"/>
    <col min="19" max="19" width="19.57421875" style="20" customWidth="1"/>
    <col min="20" max="20" width="15.28125" style="18" customWidth="1"/>
    <col min="21" max="22" width="15.28125" style="20" customWidth="1"/>
    <col min="23" max="16384" width="9.140625" style="20" customWidth="1"/>
  </cols>
  <sheetData>
    <row r="1" spans="1:21" ht="33.6" customHeight="1">
      <c r="A1" s="731" t="s">
        <v>911</v>
      </c>
      <c r="B1" s="731"/>
      <c r="C1" s="731"/>
      <c r="D1" s="731"/>
      <c r="E1" s="731"/>
      <c r="F1" s="731"/>
      <c r="G1" s="731"/>
      <c r="H1" s="731"/>
      <c r="I1" s="731"/>
      <c r="J1" s="731"/>
      <c r="K1" s="731"/>
      <c r="U1" s="19"/>
    </row>
    <row r="2" spans="1:21" ht="20.4" customHeight="1">
      <c r="A2" s="731" t="s">
        <v>746</v>
      </c>
      <c r="B2" s="731"/>
      <c r="C2" s="731"/>
      <c r="D2" s="731"/>
      <c r="E2" s="731"/>
      <c r="F2" s="731"/>
      <c r="G2" s="731"/>
      <c r="H2" s="731"/>
      <c r="I2" s="731"/>
      <c r="J2" s="731"/>
      <c r="K2" s="731"/>
      <c r="U2" s="235"/>
    </row>
    <row r="3" spans="1:11" ht="20.4" customHeight="1">
      <c r="A3" s="760" t="s">
        <v>912</v>
      </c>
      <c r="B3" s="760"/>
      <c r="C3" s="760"/>
      <c r="D3" s="760"/>
      <c r="E3" s="760"/>
      <c r="F3" s="760"/>
      <c r="G3" s="760"/>
      <c r="H3" s="760"/>
      <c r="I3" s="760"/>
      <c r="J3" s="760"/>
      <c r="K3" s="760"/>
    </row>
    <row r="4" spans="1:11" ht="20.4" customHeight="1">
      <c r="A4" s="748" t="s">
        <v>1137</v>
      </c>
      <c r="B4" s="748"/>
      <c r="C4" s="748"/>
      <c r="D4" s="748"/>
      <c r="E4" s="748"/>
      <c r="F4" s="748"/>
      <c r="G4" s="748"/>
      <c r="H4" s="748"/>
      <c r="I4" s="748"/>
      <c r="J4" s="748"/>
      <c r="K4" s="748"/>
    </row>
    <row r="5" ht="20.4" customHeight="1">
      <c r="S5" s="705" t="s">
        <v>590</v>
      </c>
    </row>
    <row r="6" spans="1:19" ht="20.4" customHeight="1">
      <c r="A6" s="20"/>
      <c r="I6" s="20"/>
      <c r="J6" s="20"/>
      <c r="K6" s="20"/>
      <c r="S6" s="706" t="s">
        <v>591</v>
      </c>
    </row>
    <row r="7" spans="1:26" ht="47.4" customHeight="1">
      <c r="A7" s="764" t="s">
        <v>600</v>
      </c>
      <c r="B7" s="765"/>
      <c r="C7" s="21" t="s">
        <v>174</v>
      </c>
      <c r="D7" s="21" t="s">
        <v>175</v>
      </c>
      <c r="E7" s="21" t="s">
        <v>176</v>
      </c>
      <c r="F7" s="21" t="s">
        <v>177</v>
      </c>
      <c r="G7" s="21" t="s">
        <v>178</v>
      </c>
      <c r="H7" s="21" t="s">
        <v>179</v>
      </c>
      <c r="I7" s="21" t="s">
        <v>180</v>
      </c>
      <c r="J7" s="21" t="s">
        <v>181</v>
      </c>
      <c r="K7" s="21" t="s">
        <v>182</v>
      </c>
      <c r="L7" s="21" t="s">
        <v>183</v>
      </c>
      <c r="M7" s="21" t="s">
        <v>184</v>
      </c>
      <c r="N7" s="21" t="s">
        <v>185</v>
      </c>
      <c r="O7" s="21" t="s">
        <v>186</v>
      </c>
      <c r="P7" s="64" t="s">
        <v>187</v>
      </c>
      <c r="Q7" s="21" t="s">
        <v>188</v>
      </c>
      <c r="R7" s="21" t="s">
        <v>189</v>
      </c>
      <c r="S7" s="322" t="s">
        <v>190</v>
      </c>
      <c r="T7" s="637"/>
      <c r="U7" s="24"/>
      <c r="V7" s="24"/>
      <c r="W7" s="24"/>
      <c r="X7" s="24"/>
      <c r="Y7" s="24"/>
      <c r="Z7" s="24"/>
    </row>
    <row r="8" spans="1:19" s="18" customFormat="1" ht="13.2" customHeight="1">
      <c r="A8" s="759" t="s">
        <v>889</v>
      </c>
      <c r="B8" s="759"/>
      <c r="C8" s="759"/>
      <c r="D8" s="759"/>
      <c r="E8" s="759"/>
      <c r="F8" s="759"/>
      <c r="G8" s="759"/>
      <c r="H8" s="759"/>
      <c r="I8" s="759"/>
      <c r="J8" s="759"/>
      <c r="K8" s="759"/>
      <c r="L8" s="759"/>
      <c r="M8" s="759"/>
      <c r="N8" s="759"/>
      <c r="O8" s="759"/>
      <c r="P8" s="759"/>
      <c r="Q8" s="759"/>
      <c r="R8" s="759"/>
      <c r="S8" s="759"/>
    </row>
    <row r="9" spans="1:19" s="18" customFormat="1" ht="13.2" customHeight="1">
      <c r="A9" s="750" t="s">
        <v>354</v>
      </c>
      <c r="B9" s="750"/>
      <c r="C9" s="750"/>
      <c r="D9" s="750"/>
      <c r="E9" s="750"/>
      <c r="F9" s="750"/>
      <c r="G9" s="750"/>
      <c r="H9" s="750"/>
      <c r="I9" s="750"/>
      <c r="J9" s="750"/>
      <c r="K9" s="750"/>
      <c r="L9" s="750"/>
      <c r="M9" s="750"/>
      <c r="N9" s="750"/>
      <c r="O9" s="750"/>
      <c r="P9" s="750"/>
      <c r="Q9" s="750"/>
      <c r="R9" s="750"/>
      <c r="S9" s="750"/>
    </row>
    <row r="10" spans="1:19" s="18" customFormat="1" ht="13.2" customHeight="1">
      <c r="A10" s="57">
        <v>2020</v>
      </c>
      <c r="B10" s="25" t="s">
        <v>6</v>
      </c>
      <c r="C10" s="509">
        <v>38137804</v>
      </c>
      <c r="D10" s="509">
        <v>2866551</v>
      </c>
      <c r="E10" s="509">
        <v>2065398</v>
      </c>
      <c r="F10" s="509">
        <v>2096460</v>
      </c>
      <c r="G10" s="509">
        <v>1009825</v>
      </c>
      <c r="H10" s="509">
        <v>2434078</v>
      </c>
      <c r="I10" s="509">
        <v>3395990</v>
      </c>
      <c r="J10" s="509">
        <v>5388327</v>
      </c>
      <c r="K10" s="509">
        <v>966624</v>
      </c>
      <c r="L10" s="509">
        <v>2114595</v>
      </c>
      <c r="M10" s="509">
        <v>1168229</v>
      </c>
      <c r="N10" s="509">
        <v>2324127</v>
      </c>
      <c r="O10" s="509">
        <v>4477678</v>
      </c>
      <c r="P10" s="509">
        <v>1225989</v>
      </c>
      <c r="Q10" s="509">
        <v>1421093</v>
      </c>
      <c r="R10" s="509">
        <v>3490368</v>
      </c>
      <c r="S10" s="51">
        <v>1692472</v>
      </c>
    </row>
    <row r="11" spans="1:18" s="18" customFormat="1" ht="13.2" customHeight="1">
      <c r="A11" s="57"/>
      <c r="B11" s="222" t="s">
        <v>756</v>
      </c>
      <c r="C11" s="508"/>
      <c r="D11" s="508"/>
      <c r="E11" s="508"/>
      <c r="F11" s="508"/>
      <c r="G11" s="508"/>
      <c r="H11" s="508"/>
      <c r="I11" s="508"/>
      <c r="J11" s="508"/>
      <c r="K11" s="508"/>
      <c r="L11" s="508"/>
      <c r="M11" s="508"/>
      <c r="N11" s="508"/>
      <c r="O11" s="508"/>
      <c r="P11" s="508"/>
      <c r="Q11" s="508"/>
      <c r="R11" s="508"/>
    </row>
    <row r="12" spans="1:19" s="18" customFormat="1" ht="13.2" customHeight="1">
      <c r="A12" s="57"/>
      <c r="B12" s="67" t="s">
        <v>551</v>
      </c>
      <c r="C12" s="509">
        <v>12212412</v>
      </c>
      <c r="D12" s="509">
        <v>958610</v>
      </c>
      <c r="E12" s="509">
        <v>658052</v>
      </c>
      <c r="F12" s="509">
        <v>681683</v>
      </c>
      <c r="G12" s="509">
        <v>322761</v>
      </c>
      <c r="H12" s="509">
        <v>837683</v>
      </c>
      <c r="I12" s="509">
        <v>1022795</v>
      </c>
      <c r="J12" s="509">
        <v>1681802</v>
      </c>
      <c r="K12" s="509">
        <v>328771</v>
      </c>
      <c r="L12" s="509">
        <v>646427</v>
      </c>
      <c r="M12" s="509">
        <v>379072</v>
      </c>
      <c r="N12" s="509">
        <v>702358</v>
      </c>
      <c r="O12" s="509">
        <v>1518993</v>
      </c>
      <c r="P12" s="509">
        <v>419923</v>
      </c>
      <c r="Q12" s="509">
        <v>443344</v>
      </c>
      <c r="R12" s="509">
        <v>1051295</v>
      </c>
      <c r="S12" s="51">
        <v>558843</v>
      </c>
    </row>
    <row r="13" spans="1:18" s="18" customFormat="1" ht="13.2" customHeight="1">
      <c r="A13" s="57"/>
      <c r="B13" s="225" t="s">
        <v>348</v>
      </c>
      <c r="C13" s="508"/>
      <c r="D13" s="508"/>
      <c r="E13" s="508"/>
      <c r="F13" s="508"/>
      <c r="G13" s="508"/>
      <c r="H13" s="508"/>
      <c r="I13" s="508"/>
      <c r="J13" s="508"/>
      <c r="K13" s="508"/>
      <c r="L13" s="508"/>
      <c r="M13" s="508"/>
      <c r="N13" s="508"/>
      <c r="O13" s="508"/>
      <c r="P13" s="508"/>
      <c r="Q13" s="508"/>
      <c r="R13" s="508"/>
    </row>
    <row r="14" spans="1:19" s="18" customFormat="1" ht="13.2" customHeight="1">
      <c r="A14" s="57"/>
      <c r="B14" s="31" t="s">
        <v>602</v>
      </c>
      <c r="C14" s="508">
        <v>2325519</v>
      </c>
      <c r="D14" s="508">
        <v>171397</v>
      </c>
      <c r="E14" s="508">
        <v>127493</v>
      </c>
      <c r="F14" s="508">
        <v>129939</v>
      </c>
      <c r="G14" s="508">
        <v>61169</v>
      </c>
      <c r="H14" s="508">
        <v>148930</v>
      </c>
      <c r="I14" s="508">
        <v>204284</v>
      </c>
      <c r="J14" s="508">
        <v>301446</v>
      </c>
      <c r="K14" s="508">
        <v>67821</v>
      </c>
      <c r="L14" s="508">
        <v>133319</v>
      </c>
      <c r="M14" s="508">
        <v>77603</v>
      </c>
      <c r="N14" s="508">
        <v>135339</v>
      </c>
      <c r="O14" s="508">
        <v>290294</v>
      </c>
      <c r="P14" s="508">
        <v>77538</v>
      </c>
      <c r="Q14" s="508">
        <v>91618</v>
      </c>
      <c r="R14" s="508">
        <v>204011</v>
      </c>
      <c r="S14" s="18">
        <v>103318</v>
      </c>
    </row>
    <row r="15" spans="1:18" s="18" customFormat="1" ht="13.2" customHeight="1">
      <c r="A15" s="57"/>
      <c r="B15" s="223" t="s">
        <v>511</v>
      </c>
      <c r="C15" s="508"/>
      <c r="D15" s="508"/>
      <c r="E15" s="508"/>
      <c r="F15" s="508"/>
      <c r="G15" s="508"/>
      <c r="H15" s="508"/>
      <c r="I15" s="508"/>
      <c r="J15" s="508"/>
      <c r="K15" s="508"/>
      <c r="L15" s="508"/>
      <c r="M15" s="508"/>
      <c r="N15" s="508"/>
      <c r="O15" s="508"/>
      <c r="P15" s="508"/>
      <c r="Q15" s="508"/>
      <c r="R15" s="508"/>
    </row>
    <row r="16" spans="1:19" s="18" customFormat="1" ht="13.2" customHeight="1">
      <c r="A16" s="57"/>
      <c r="B16" s="32" t="s">
        <v>191</v>
      </c>
      <c r="C16" s="508">
        <v>2693258</v>
      </c>
      <c r="D16" s="508">
        <v>215035</v>
      </c>
      <c r="E16" s="508">
        <v>148939</v>
      </c>
      <c r="F16" s="508">
        <v>146810</v>
      </c>
      <c r="G16" s="508">
        <v>75181</v>
      </c>
      <c r="H16" s="508">
        <v>180647</v>
      </c>
      <c r="I16" s="508">
        <v>219176</v>
      </c>
      <c r="J16" s="508">
        <v>358921</v>
      </c>
      <c r="K16" s="508">
        <v>72011</v>
      </c>
      <c r="L16" s="508">
        <v>141309</v>
      </c>
      <c r="M16" s="508">
        <v>84097</v>
      </c>
      <c r="N16" s="508">
        <v>155156</v>
      </c>
      <c r="O16" s="508">
        <v>335339</v>
      </c>
      <c r="P16" s="508">
        <v>91585</v>
      </c>
      <c r="Q16" s="508">
        <v>104745</v>
      </c>
      <c r="R16" s="508">
        <v>235218</v>
      </c>
      <c r="S16" s="18">
        <v>129089</v>
      </c>
    </row>
    <row r="17" spans="1:19" s="18" customFormat="1" ht="13.2" customHeight="1">
      <c r="A17" s="57"/>
      <c r="B17" s="32" t="s">
        <v>192</v>
      </c>
      <c r="C17" s="508">
        <v>2534082</v>
      </c>
      <c r="D17" s="508">
        <v>212773</v>
      </c>
      <c r="E17" s="508">
        <v>136644</v>
      </c>
      <c r="F17" s="508">
        <v>137927</v>
      </c>
      <c r="G17" s="508">
        <v>70794</v>
      </c>
      <c r="H17" s="508">
        <v>176760</v>
      </c>
      <c r="I17" s="508">
        <v>200904</v>
      </c>
      <c r="J17" s="508">
        <v>352763</v>
      </c>
      <c r="K17" s="508">
        <v>65285</v>
      </c>
      <c r="L17" s="508">
        <v>126999</v>
      </c>
      <c r="M17" s="508">
        <v>70819</v>
      </c>
      <c r="N17" s="508">
        <v>148827</v>
      </c>
      <c r="O17" s="508">
        <v>311317</v>
      </c>
      <c r="P17" s="508">
        <v>86800</v>
      </c>
      <c r="Q17" s="508">
        <v>92503</v>
      </c>
      <c r="R17" s="508">
        <v>219178</v>
      </c>
      <c r="S17" s="18">
        <v>123789</v>
      </c>
    </row>
    <row r="18" spans="1:19" s="18" customFormat="1" ht="13.2" customHeight="1">
      <c r="A18" s="57"/>
      <c r="B18" s="32" t="s">
        <v>193</v>
      </c>
      <c r="C18" s="508">
        <v>1947962</v>
      </c>
      <c r="D18" s="508">
        <v>160493</v>
      </c>
      <c r="E18" s="508">
        <v>108590</v>
      </c>
      <c r="F18" s="508">
        <v>105025</v>
      </c>
      <c r="G18" s="508">
        <v>53954</v>
      </c>
      <c r="H18" s="508">
        <v>143319</v>
      </c>
      <c r="I18" s="508">
        <v>154320</v>
      </c>
      <c r="J18" s="508">
        <v>266615</v>
      </c>
      <c r="K18" s="508">
        <v>49119</v>
      </c>
      <c r="L18" s="508">
        <v>95946</v>
      </c>
      <c r="M18" s="508">
        <v>53125</v>
      </c>
      <c r="N18" s="508">
        <v>114957</v>
      </c>
      <c r="O18" s="508">
        <v>233107</v>
      </c>
      <c r="P18" s="508">
        <v>66874</v>
      </c>
      <c r="Q18" s="508">
        <v>66922</v>
      </c>
      <c r="R18" s="508">
        <v>182086</v>
      </c>
      <c r="S18" s="18">
        <v>93510</v>
      </c>
    </row>
    <row r="19" spans="1:19" s="18" customFormat="1" ht="13.2" customHeight="1">
      <c r="A19" s="57"/>
      <c r="B19" s="32" t="s">
        <v>194</v>
      </c>
      <c r="C19" s="508">
        <v>1027171</v>
      </c>
      <c r="D19" s="508">
        <v>72109</v>
      </c>
      <c r="E19" s="508">
        <v>52593</v>
      </c>
      <c r="F19" s="508">
        <v>62223</v>
      </c>
      <c r="G19" s="508">
        <v>23181</v>
      </c>
      <c r="H19" s="508">
        <v>72691</v>
      </c>
      <c r="I19" s="508">
        <v>92510</v>
      </c>
      <c r="J19" s="508">
        <v>148048</v>
      </c>
      <c r="K19" s="508">
        <v>27083</v>
      </c>
      <c r="L19" s="508">
        <v>55044</v>
      </c>
      <c r="M19" s="508">
        <v>33986</v>
      </c>
      <c r="N19" s="508">
        <v>56205</v>
      </c>
      <c r="O19" s="508">
        <v>142195</v>
      </c>
      <c r="P19" s="508">
        <v>35326</v>
      </c>
      <c r="Q19" s="508">
        <v>32394</v>
      </c>
      <c r="R19" s="508">
        <v>80344</v>
      </c>
      <c r="S19" s="18">
        <v>41239</v>
      </c>
    </row>
    <row r="20" spans="1:19" s="18" customFormat="1" ht="13.2" customHeight="1">
      <c r="A20" s="57"/>
      <c r="B20" s="32" t="s">
        <v>196</v>
      </c>
      <c r="C20" s="508">
        <v>864062</v>
      </c>
      <c r="D20" s="508">
        <v>63871</v>
      </c>
      <c r="E20" s="508">
        <v>43100</v>
      </c>
      <c r="F20" s="508">
        <v>49720</v>
      </c>
      <c r="G20" s="508">
        <v>19750</v>
      </c>
      <c r="H20" s="508">
        <v>57403</v>
      </c>
      <c r="I20" s="508">
        <v>78136</v>
      </c>
      <c r="J20" s="508">
        <v>124910</v>
      </c>
      <c r="K20" s="508">
        <v>26279</v>
      </c>
      <c r="L20" s="508">
        <v>48301</v>
      </c>
      <c r="M20" s="508">
        <v>29216</v>
      </c>
      <c r="N20" s="508">
        <v>47625</v>
      </c>
      <c r="O20" s="508">
        <v>114100</v>
      </c>
      <c r="P20" s="508">
        <v>31160</v>
      </c>
      <c r="Q20" s="508">
        <v>28161</v>
      </c>
      <c r="R20" s="508">
        <v>67749</v>
      </c>
      <c r="S20" s="18">
        <v>34581</v>
      </c>
    </row>
    <row r="21" spans="1:19" s="18" customFormat="1" ht="13.2" customHeight="1">
      <c r="A21" s="57"/>
      <c r="B21" s="33" t="s">
        <v>593</v>
      </c>
      <c r="C21" s="508">
        <v>820358</v>
      </c>
      <c r="D21" s="508">
        <v>62932</v>
      </c>
      <c r="E21" s="508">
        <v>40693</v>
      </c>
      <c r="F21" s="508">
        <v>50039</v>
      </c>
      <c r="G21" s="508">
        <v>18732</v>
      </c>
      <c r="H21" s="508">
        <v>57933</v>
      </c>
      <c r="I21" s="508">
        <v>73465</v>
      </c>
      <c r="J21" s="508">
        <v>129099</v>
      </c>
      <c r="K21" s="508">
        <v>21173</v>
      </c>
      <c r="L21" s="508">
        <v>45509</v>
      </c>
      <c r="M21" s="508">
        <v>30226</v>
      </c>
      <c r="N21" s="508">
        <v>44249</v>
      </c>
      <c r="O21" s="508">
        <v>92641</v>
      </c>
      <c r="P21" s="508">
        <v>30640</v>
      </c>
      <c r="Q21" s="508">
        <v>27001</v>
      </c>
      <c r="R21" s="508">
        <v>62709</v>
      </c>
      <c r="S21" s="18">
        <v>33317</v>
      </c>
    </row>
    <row r="22" spans="1:19" s="18" customFormat="1" ht="13.2" customHeight="1">
      <c r="A22" s="57"/>
      <c r="B22" s="224" t="s">
        <v>338</v>
      </c>
      <c r="C22" s="508"/>
      <c r="D22" s="508"/>
      <c r="E22" s="508"/>
      <c r="F22" s="508"/>
      <c r="G22" s="508"/>
      <c r="H22" s="508"/>
      <c r="I22" s="508"/>
      <c r="J22" s="508"/>
      <c r="K22" s="508"/>
      <c r="L22" s="508"/>
      <c r="M22" s="508"/>
      <c r="N22" s="508"/>
      <c r="O22" s="508"/>
      <c r="P22" s="508"/>
      <c r="Q22" s="508"/>
      <c r="R22" s="508"/>
      <c r="S22" s="27"/>
    </row>
    <row r="23" spans="1:19" s="18" customFormat="1" ht="13.2" customHeight="1">
      <c r="A23" s="57">
        <v>2030</v>
      </c>
      <c r="B23" s="25" t="s">
        <v>6</v>
      </c>
      <c r="C23" s="509">
        <v>37185073</v>
      </c>
      <c r="D23" s="509">
        <v>2773441</v>
      </c>
      <c r="E23" s="509">
        <v>2003901</v>
      </c>
      <c r="F23" s="509">
        <v>1995751</v>
      </c>
      <c r="G23" s="509">
        <v>979702</v>
      </c>
      <c r="H23" s="509">
        <v>2306378</v>
      </c>
      <c r="I23" s="509">
        <v>3403103</v>
      </c>
      <c r="J23" s="509">
        <v>5418305</v>
      </c>
      <c r="K23" s="509">
        <v>902020</v>
      </c>
      <c r="L23" s="509">
        <v>2067683</v>
      </c>
      <c r="M23" s="509">
        <v>1121839</v>
      </c>
      <c r="N23" s="509">
        <v>2334012</v>
      </c>
      <c r="O23" s="509">
        <v>4245178</v>
      </c>
      <c r="P23" s="509">
        <v>1157417</v>
      </c>
      <c r="Q23" s="509">
        <v>1370632</v>
      </c>
      <c r="R23" s="509">
        <v>3470875</v>
      </c>
      <c r="S23" s="51">
        <v>1634836</v>
      </c>
    </row>
    <row r="24" spans="1:18" s="18" customFormat="1" ht="13.2" customHeight="1">
      <c r="A24" s="57"/>
      <c r="B24" s="222" t="s">
        <v>756</v>
      </c>
      <c r="C24" s="508"/>
      <c r="D24" s="508"/>
      <c r="E24" s="508"/>
      <c r="F24" s="508"/>
      <c r="G24" s="508"/>
      <c r="H24" s="508"/>
      <c r="I24" s="508"/>
      <c r="J24" s="508"/>
      <c r="K24" s="508"/>
      <c r="L24" s="508"/>
      <c r="M24" s="508"/>
      <c r="N24" s="508"/>
      <c r="O24" s="508"/>
      <c r="P24" s="508"/>
      <c r="Q24" s="508"/>
      <c r="R24" s="508"/>
    </row>
    <row r="25" spans="1:19" s="18" customFormat="1" ht="13.2" customHeight="1">
      <c r="A25" s="57"/>
      <c r="B25" s="67" t="s">
        <v>551</v>
      </c>
      <c r="C25" s="509">
        <v>13357328</v>
      </c>
      <c r="D25" s="509">
        <v>1022276</v>
      </c>
      <c r="E25" s="509">
        <v>721957</v>
      </c>
      <c r="F25" s="509">
        <v>738386</v>
      </c>
      <c r="G25" s="509">
        <v>351757</v>
      </c>
      <c r="H25" s="509">
        <v>877944</v>
      </c>
      <c r="I25" s="509">
        <v>1160385</v>
      </c>
      <c r="J25" s="509">
        <v>1870852</v>
      </c>
      <c r="K25" s="509">
        <v>352419</v>
      </c>
      <c r="L25" s="509">
        <v>734168</v>
      </c>
      <c r="M25" s="509">
        <v>418250</v>
      </c>
      <c r="N25" s="509">
        <v>787787</v>
      </c>
      <c r="O25" s="509">
        <v>1601360</v>
      </c>
      <c r="P25" s="509">
        <v>446470</v>
      </c>
      <c r="Q25" s="509">
        <v>488584</v>
      </c>
      <c r="R25" s="509">
        <v>1180111</v>
      </c>
      <c r="S25" s="51">
        <v>604622</v>
      </c>
    </row>
    <row r="26" spans="1:18" s="18" customFormat="1" ht="13.2" customHeight="1">
      <c r="A26" s="57"/>
      <c r="B26" s="225" t="s">
        <v>348</v>
      </c>
      <c r="C26" s="508"/>
      <c r="D26" s="508"/>
      <c r="E26" s="508"/>
      <c r="F26" s="508"/>
      <c r="G26" s="508"/>
      <c r="H26" s="508"/>
      <c r="I26" s="508"/>
      <c r="J26" s="508"/>
      <c r="K26" s="508"/>
      <c r="L26" s="508"/>
      <c r="M26" s="508"/>
      <c r="N26" s="508"/>
      <c r="O26" s="508"/>
      <c r="P26" s="508"/>
      <c r="Q26" s="508"/>
      <c r="R26" s="508"/>
    </row>
    <row r="27" spans="1:19" s="18" customFormat="1" ht="13.2" customHeight="1">
      <c r="A27" s="57"/>
      <c r="B27" s="31" t="s">
        <v>602</v>
      </c>
      <c r="C27" s="508">
        <v>2573550</v>
      </c>
      <c r="D27" s="508">
        <v>194287</v>
      </c>
      <c r="E27" s="508">
        <v>139711</v>
      </c>
      <c r="F27" s="508">
        <v>138772</v>
      </c>
      <c r="G27" s="508">
        <v>67885</v>
      </c>
      <c r="H27" s="508">
        <v>164332</v>
      </c>
      <c r="I27" s="508">
        <v>228855</v>
      </c>
      <c r="J27" s="508">
        <v>375555</v>
      </c>
      <c r="K27" s="508">
        <v>64871</v>
      </c>
      <c r="L27" s="508">
        <v>143388</v>
      </c>
      <c r="M27" s="508">
        <v>77458</v>
      </c>
      <c r="N27" s="508">
        <v>156087</v>
      </c>
      <c r="O27" s="508">
        <v>294302</v>
      </c>
      <c r="P27" s="508">
        <v>82205</v>
      </c>
      <c r="Q27" s="508">
        <v>93409</v>
      </c>
      <c r="R27" s="508">
        <v>237024</v>
      </c>
      <c r="S27" s="18">
        <v>115409</v>
      </c>
    </row>
    <row r="28" spans="1:18" s="18" customFormat="1" ht="13.2" customHeight="1">
      <c r="A28" s="57"/>
      <c r="B28" s="223" t="s">
        <v>511</v>
      </c>
      <c r="C28" s="508"/>
      <c r="D28" s="508"/>
      <c r="E28" s="508"/>
      <c r="F28" s="508"/>
      <c r="G28" s="508"/>
      <c r="H28" s="508"/>
      <c r="I28" s="508"/>
      <c r="J28" s="508"/>
      <c r="K28" s="508"/>
      <c r="L28" s="508"/>
      <c r="M28" s="508"/>
      <c r="N28" s="508"/>
      <c r="O28" s="508"/>
      <c r="P28" s="508"/>
      <c r="Q28" s="508"/>
      <c r="R28" s="508"/>
    </row>
    <row r="29" spans="1:19" s="18" customFormat="1" ht="13.2" customHeight="1">
      <c r="A29" s="57"/>
      <c r="B29" s="32" t="s">
        <v>191</v>
      </c>
      <c r="C29" s="508">
        <v>2137301</v>
      </c>
      <c r="D29" s="508">
        <v>152467</v>
      </c>
      <c r="E29" s="508">
        <v>116630</v>
      </c>
      <c r="F29" s="508">
        <v>119484</v>
      </c>
      <c r="G29" s="508">
        <v>54199</v>
      </c>
      <c r="H29" s="508">
        <v>137423</v>
      </c>
      <c r="I29" s="508">
        <v>195632</v>
      </c>
      <c r="J29" s="508">
        <v>293380</v>
      </c>
      <c r="K29" s="508">
        <v>59363</v>
      </c>
      <c r="L29" s="508">
        <v>124079</v>
      </c>
      <c r="M29" s="508">
        <v>69846</v>
      </c>
      <c r="N29" s="508">
        <v>126415</v>
      </c>
      <c r="O29" s="508">
        <v>254633</v>
      </c>
      <c r="P29" s="508">
        <v>69821</v>
      </c>
      <c r="Q29" s="508">
        <v>79665</v>
      </c>
      <c r="R29" s="508">
        <v>191533</v>
      </c>
      <c r="S29" s="18">
        <v>92731</v>
      </c>
    </row>
    <row r="30" spans="1:19" s="18" customFormat="1" ht="13.2" customHeight="1">
      <c r="A30" s="57"/>
      <c r="B30" s="32" t="s">
        <v>192</v>
      </c>
      <c r="C30" s="508">
        <v>2109045</v>
      </c>
      <c r="D30" s="508">
        <v>155028</v>
      </c>
      <c r="E30" s="508">
        <v>114952</v>
      </c>
      <c r="F30" s="508">
        <v>117859</v>
      </c>
      <c r="G30" s="508">
        <v>55219</v>
      </c>
      <c r="H30" s="508">
        <v>133879</v>
      </c>
      <c r="I30" s="508">
        <v>188726</v>
      </c>
      <c r="J30" s="508">
        <v>277684</v>
      </c>
      <c r="K30" s="508">
        <v>60248</v>
      </c>
      <c r="L30" s="508">
        <v>122637</v>
      </c>
      <c r="M30" s="508">
        <v>70470</v>
      </c>
      <c r="N30" s="508">
        <v>123715</v>
      </c>
      <c r="O30" s="508">
        <v>257238</v>
      </c>
      <c r="P30" s="508">
        <v>70375</v>
      </c>
      <c r="Q30" s="508">
        <v>81896</v>
      </c>
      <c r="R30" s="508">
        <v>186065</v>
      </c>
      <c r="S30" s="18">
        <v>93054</v>
      </c>
    </row>
    <row r="31" spans="1:19" s="18" customFormat="1" ht="13.2" customHeight="1">
      <c r="A31" s="57"/>
      <c r="B31" s="32" t="s">
        <v>193</v>
      </c>
      <c r="C31" s="508">
        <v>2323804</v>
      </c>
      <c r="D31" s="508">
        <v>183951</v>
      </c>
      <c r="E31" s="508">
        <v>127153</v>
      </c>
      <c r="F31" s="508">
        <v>127199</v>
      </c>
      <c r="G31" s="508">
        <v>64011</v>
      </c>
      <c r="H31" s="508">
        <v>153671</v>
      </c>
      <c r="I31" s="508">
        <v>193591</v>
      </c>
      <c r="J31" s="508">
        <v>315606</v>
      </c>
      <c r="K31" s="508">
        <v>61222</v>
      </c>
      <c r="L31" s="508">
        <v>124519</v>
      </c>
      <c r="M31" s="508">
        <v>73571</v>
      </c>
      <c r="N31" s="508">
        <v>134578</v>
      </c>
      <c r="O31" s="508">
        <v>283531</v>
      </c>
      <c r="P31" s="508">
        <v>79047</v>
      </c>
      <c r="Q31" s="508">
        <v>88697</v>
      </c>
      <c r="R31" s="508">
        <v>203413</v>
      </c>
      <c r="S31" s="18">
        <v>110044</v>
      </c>
    </row>
    <row r="32" spans="1:20" s="34" customFormat="1" ht="13.2" customHeight="1">
      <c r="A32" s="57"/>
      <c r="B32" s="32" t="s">
        <v>194</v>
      </c>
      <c r="C32" s="508">
        <v>2007762</v>
      </c>
      <c r="D32" s="508">
        <v>166383</v>
      </c>
      <c r="E32" s="508">
        <v>106831</v>
      </c>
      <c r="F32" s="508">
        <v>109997</v>
      </c>
      <c r="G32" s="508">
        <v>55067</v>
      </c>
      <c r="H32" s="508">
        <v>136858</v>
      </c>
      <c r="I32" s="508">
        <v>163627</v>
      </c>
      <c r="J32" s="508">
        <v>286398</v>
      </c>
      <c r="K32" s="508">
        <v>50989</v>
      </c>
      <c r="L32" s="508">
        <v>103342</v>
      </c>
      <c r="M32" s="508">
        <v>57771</v>
      </c>
      <c r="N32" s="508">
        <v>118359</v>
      </c>
      <c r="O32" s="508">
        <v>242088</v>
      </c>
      <c r="P32" s="508">
        <v>68793</v>
      </c>
      <c r="Q32" s="508">
        <v>71992</v>
      </c>
      <c r="R32" s="508">
        <v>172805</v>
      </c>
      <c r="S32" s="34">
        <v>96462</v>
      </c>
      <c r="T32" s="18"/>
    </row>
    <row r="33" spans="1:20" s="34" customFormat="1" ht="13.2" customHeight="1">
      <c r="A33" s="57"/>
      <c r="B33" s="32" t="s">
        <v>196</v>
      </c>
      <c r="C33" s="508">
        <v>1315105</v>
      </c>
      <c r="D33" s="508">
        <v>106839</v>
      </c>
      <c r="E33" s="508">
        <v>72169</v>
      </c>
      <c r="F33" s="508">
        <v>71659</v>
      </c>
      <c r="G33" s="508">
        <v>35662</v>
      </c>
      <c r="H33" s="508">
        <v>92937</v>
      </c>
      <c r="I33" s="508">
        <v>107392</v>
      </c>
      <c r="J33" s="508">
        <v>186177</v>
      </c>
      <c r="K33" s="508">
        <v>32668</v>
      </c>
      <c r="L33" s="508">
        <v>66699</v>
      </c>
      <c r="M33" s="508">
        <v>37717</v>
      </c>
      <c r="N33" s="508">
        <v>78590</v>
      </c>
      <c r="O33" s="508">
        <v>154374</v>
      </c>
      <c r="P33" s="508">
        <v>45100</v>
      </c>
      <c r="Q33" s="508">
        <v>44654</v>
      </c>
      <c r="R33" s="508">
        <v>120683</v>
      </c>
      <c r="S33" s="34">
        <v>61785</v>
      </c>
      <c r="T33" s="18"/>
    </row>
    <row r="34" spans="1:20" s="34" customFormat="1" ht="13.2" customHeight="1">
      <c r="A34" s="57"/>
      <c r="B34" s="33" t="s">
        <v>593</v>
      </c>
      <c r="C34" s="508">
        <v>890761</v>
      </c>
      <c r="D34" s="508">
        <v>63321</v>
      </c>
      <c r="E34" s="508">
        <v>44511</v>
      </c>
      <c r="F34" s="508">
        <v>53416</v>
      </c>
      <c r="G34" s="508">
        <v>19714</v>
      </c>
      <c r="H34" s="508">
        <v>58844</v>
      </c>
      <c r="I34" s="508">
        <v>82562</v>
      </c>
      <c r="J34" s="508">
        <v>136052</v>
      </c>
      <c r="K34" s="508">
        <v>23058</v>
      </c>
      <c r="L34" s="508">
        <v>49504</v>
      </c>
      <c r="M34" s="508">
        <v>31417</v>
      </c>
      <c r="N34" s="508">
        <v>50043</v>
      </c>
      <c r="O34" s="508">
        <v>115194</v>
      </c>
      <c r="P34" s="508">
        <v>31129</v>
      </c>
      <c r="Q34" s="508">
        <v>28271</v>
      </c>
      <c r="R34" s="508">
        <v>68588</v>
      </c>
      <c r="S34" s="34">
        <v>35137</v>
      </c>
      <c r="T34" s="18"/>
    </row>
    <row r="35" spans="1:20" s="34" customFormat="1" ht="13.2" customHeight="1">
      <c r="A35" s="57"/>
      <c r="B35" s="224" t="s">
        <v>338</v>
      </c>
      <c r="C35" s="508"/>
      <c r="D35" s="508"/>
      <c r="E35" s="508"/>
      <c r="F35" s="508"/>
      <c r="G35" s="508"/>
      <c r="H35" s="508"/>
      <c r="I35" s="508"/>
      <c r="J35" s="508"/>
      <c r="K35" s="508"/>
      <c r="L35" s="508"/>
      <c r="M35" s="508"/>
      <c r="N35" s="508"/>
      <c r="O35" s="508"/>
      <c r="P35" s="508"/>
      <c r="Q35" s="508"/>
      <c r="R35" s="508"/>
      <c r="S35" s="27"/>
      <c r="T35" s="18"/>
    </row>
    <row r="36" spans="1:20" s="34" customFormat="1" ht="13.2" customHeight="1">
      <c r="A36" s="57">
        <v>2040</v>
      </c>
      <c r="B36" s="25" t="s">
        <v>6</v>
      </c>
      <c r="C36" s="509">
        <v>35668232</v>
      </c>
      <c r="D36" s="509">
        <v>2637894</v>
      </c>
      <c r="E36" s="509">
        <v>1908756</v>
      </c>
      <c r="F36" s="509">
        <v>1862458</v>
      </c>
      <c r="G36" s="509">
        <v>932671</v>
      </c>
      <c r="H36" s="509">
        <v>2153010</v>
      </c>
      <c r="I36" s="509">
        <v>3354577</v>
      </c>
      <c r="J36" s="509">
        <v>5374671</v>
      </c>
      <c r="K36" s="509">
        <v>825815</v>
      </c>
      <c r="L36" s="509">
        <v>1982452</v>
      </c>
      <c r="M36" s="509">
        <v>1058768</v>
      </c>
      <c r="N36" s="509">
        <v>2306742</v>
      </c>
      <c r="O36" s="509">
        <v>3964581</v>
      </c>
      <c r="P36" s="509">
        <v>1071560</v>
      </c>
      <c r="Q36" s="509">
        <v>1296355</v>
      </c>
      <c r="R36" s="509">
        <v>3389025</v>
      </c>
      <c r="S36" s="125">
        <v>1548897</v>
      </c>
      <c r="T36" s="18"/>
    </row>
    <row r="37" spans="1:18" s="18" customFormat="1" ht="13.2" customHeight="1">
      <c r="A37" s="57"/>
      <c r="B37" s="222" t="s">
        <v>756</v>
      </c>
      <c r="C37" s="508"/>
      <c r="D37" s="508"/>
      <c r="E37" s="508"/>
      <c r="F37" s="508"/>
      <c r="G37" s="508"/>
      <c r="H37" s="508"/>
      <c r="I37" s="508"/>
      <c r="J37" s="508"/>
      <c r="K37" s="508"/>
      <c r="L37" s="508"/>
      <c r="M37" s="508"/>
      <c r="N37" s="508"/>
      <c r="O37" s="508"/>
      <c r="P37" s="508"/>
      <c r="Q37" s="508"/>
      <c r="R37" s="508"/>
    </row>
    <row r="38" spans="1:19" s="18" customFormat="1" ht="13.2" customHeight="1">
      <c r="A38" s="57"/>
      <c r="B38" s="67" t="s">
        <v>551</v>
      </c>
      <c r="C38" s="509">
        <v>15303182</v>
      </c>
      <c r="D38" s="509">
        <v>1166195</v>
      </c>
      <c r="E38" s="509">
        <v>819043</v>
      </c>
      <c r="F38" s="509">
        <v>826104</v>
      </c>
      <c r="G38" s="509">
        <v>403157</v>
      </c>
      <c r="H38" s="509">
        <v>963876</v>
      </c>
      <c r="I38" s="509">
        <v>1374136</v>
      </c>
      <c r="J38" s="509">
        <v>2233539</v>
      </c>
      <c r="K38" s="509">
        <v>383758</v>
      </c>
      <c r="L38" s="509">
        <v>852589</v>
      </c>
      <c r="M38" s="509">
        <v>472940</v>
      </c>
      <c r="N38" s="509">
        <v>925381</v>
      </c>
      <c r="O38" s="509">
        <v>1763852</v>
      </c>
      <c r="P38" s="509">
        <v>493227</v>
      </c>
      <c r="Q38" s="509">
        <v>555490</v>
      </c>
      <c r="R38" s="509">
        <v>1386924</v>
      </c>
      <c r="S38" s="51">
        <v>682971</v>
      </c>
    </row>
    <row r="39" spans="1:18" s="18" customFormat="1" ht="13.2" customHeight="1">
      <c r="A39" s="57"/>
      <c r="B39" s="225" t="s">
        <v>348</v>
      </c>
      <c r="C39" s="508"/>
      <c r="D39" s="508"/>
      <c r="E39" s="508"/>
      <c r="F39" s="508"/>
      <c r="G39" s="508"/>
      <c r="H39" s="508"/>
      <c r="I39" s="508"/>
      <c r="J39" s="508"/>
      <c r="K39" s="508"/>
      <c r="L39" s="508"/>
      <c r="M39" s="508"/>
      <c r="N39" s="508"/>
      <c r="O39" s="508"/>
      <c r="P39" s="508"/>
      <c r="Q39" s="508"/>
      <c r="R39" s="508"/>
    </row>
    <row r="40" spans="1:19" s="18" customFormat="1" ht="13.2" customHeight="1">
      <c r="A40" s="57"/>
      <c r="B40" s="31" t="s">
        <v>602</v>
      </c>
      <c r="C40" s="508">
        <v>3042812</v>
      </c>
      <c r="D40" s="508">
        <v>237154</v>
      </c>
      <c r="E40" s="508">
        <v>161915</v>
      </c>
      <c r="F40" s="508">
        <v>158578</v>
      </c>
      <c r="G40" s="508">
        <v>81227</v>
      </c>
      <c r="H40" s="508">
        <v>184543</v>
      </c>
      <c r="I40" s="508">
        <v>278644</v>
      </c>
      <c r="J40" s="508">
        <v>458377</v>
      </c>
      <c r="K40" s="508">
        <v>72418</v>
      </c>
      <c r="L40" s="508">
        <v>166347</v>
      </c>
      <c r="M40" s="508">
        <v>89909</v>
      </c>
      <c r="N40" s="508">
        <v>189041</v>
      </c>
      <c r="O40" s="508">
        <v>340805</v>
      </c>
      <c r="P40" s="508">
        <v>93212</v>
      </c>
      <c r="Q40" s="508">
        <v>109989</v>
      </c>
      <c r="R40" s="508">
        <v>285459</v>
      </c>
      <c r="S40" s="18">
        <v>135194</v>
      </c>
    </row>
    <row r="41" spans="1:18" s="18" customFormat="1" ht="13.2" customHeight="1">
      <c r="A41" s="57"/>
      <c r="B41" s="223" t="s">
        <v>511</v>
      </c>
      <c r="C41" s="508"/>
      <c r="D41" s="508"/>
      <c r="E41" s="508"/>
      <c r="F41" s="508"/>
      <c r="G41" s="508"/>
      <c r="H41" s="508"/>
      <c r="I41" s="508"/>
      <c r="J41" s="508"/>
      <c r="K41" s="508"/>
      <c r="L41" s="508"/>
      <c r="M41" s="508"/>
      <c r="N41" s="508"/>
      <c r="O41" s="508"/>
      <c r="P41" s="508"/>
      <c r="Q41" s="508"/>
      <c r="R41" s="508"/>
    </row>
    <row r="42" spans="1:19" s="18" customFormat="1" ht="13.2" customHeight="1">
      <c r="A42" s="57"/>
      <c r="B42" s="32" t="s">
        <v>191</v>
      </c>
      <c r="C42" s="508">
        <v>2830885</v>
      </c>
      <c r="D42" s="508">
        <v>218943</v>
      </c>
      <c r="E42" s="508">
        <v>150168</v>
      </c>
      <c r="F42" s="508">
        <v>147526</v>
      </c>
      <c r="G42" s="508">
        <v>76181</v>
      </c>
      <c r="H42" s="508">
        <v>177097</v>
      </c>
      <c r="I42" s="508">
        <v>254663</v>
      </c>
      <c r="J42" s="508">
        <v>429997</v>
      </c>
      <c r="K42" s="508">
        <v>67362</v>
      </c>
      <c r="L42" s="508">
        <v>154653</v>
      </c>
      <c r="M42" s="508">
        <v>81309</v>
      </c>
      <c r="N42" s="508">
        <v>173080</v>
      </c>
      <c r="O42" s="508">
        <v>319080</v>
      </c>
      <c r="P42" s="508">
        <v>88317</v>
      </c>
      <c r="Q42" s="508">
        <v>101602</v>
      </c>
      <c r="R42" s="508">
        <v>264058</v>
      </c>
      <c r="S42" s="18">
        <v>126849</v>
      </c>
    </row>
    <row r="43" spans="1:19" s="18" customFormat="1" ht="13.2" customHeight="1">
      <c r="A43" s="57"/>
      <c r="B43" s="32" t="s">
        <v>192</v>
      </c>
      <c r="C43" s="508">
        <v>2394095</v>
      </c>
      <c r="D43" s="508">
        <v>180190</v>
      </c>
      <c r="E43" s="508">
        <v>129334</v>
      </c>
      <c r="F43" s="508">
        <v>128912</v>
      </c>
      <c r="G43" s="508">
        <v>62935</v>
      </c>
      <c r="H43" s="508">
        <v>151916</v>
      </c>
      <c r="I43" s="508">
        <v>216160</v>
      </c>
      <c r="J43" s="508">
        <v>353301</v>
      </c>
      <c r="K43" s="508">
        <v>59187</v>
      </c>
      <c r="L43" s="508">
        <v>134765</v>
      </c>
      <c r="M43" s="508">
        <v>72099</v>
      </c>
      <c r="N43" s="508">
        <v>146195</v>
      </c>
      <c r="O43" s="508">
        <v>268527</v>
      </c>
      <c r="P43" s="508">
        <v>76456</v>
      </c>
      <c r="Q43" s="508">
        <v>86009</v>
      </c>
      <c r="R43" s="508">
        <v>221347</v>
      </c>
      <c r="S43" s="18">
        <v>106762</v>
      </c>
    </row>
    <row r="44" spans="1:19" s="18" customFormat="1" ht="13.2" customHeight="1">
      <c r="A44" s="57"/>
      <c r="B44" s="32" t="s">
        <v>193</v>
      </c>
      <c r="C44" s="508">
        <v>1914128</v>
      </c>
      <c r="D44" s="508">
        <v>136023</v>
      </c>
      <c r="E44" s="508">
        <v>103502</v>
      </c>
      <c r="F44" s="508">
        <v>106944</v>
      </c>
      <c r="G44" s="508">
        <v>48136</v>
      </c>
      <c r="H44" s="508">
        <v>121897</v>
      </c>
      <c r="I44" s="508">
        <v>178176</v>
      </c>
      <c r="J44" s="508">
        <v>267293</v>
      </c>
      <c r="K44" s="508">
        <v>52057</v>
      </c>
      <c r="L44" s="508">
        <v>112561</v>
      </c>
      <c r="M44" s="508">
        <v>62951</v>
      </c>
      <c r="N44" s="508">
        <v>113740</v>
      </c>
      <c r="O44" s="508">
        <v>224106</v>
      </c>
      <c r="P44" s="508">
        <v>62466</v>
      </c>
      <c r="Q44" s="508">
        <v>70095</v>
      </c>
      <c r="R44" s="508">
        <v>171822</v>
      </c>
      <c r="S44" s="18">
        <v>82359</v>
      </c>
    </row>
    <row r="45" spans="1:19" s="18" customFormat="1" ht="13.2" customHeight="1">
      <c r="A45" s="57"/>
      <c r="B45" s="32" t="s">
        <v>194</v>
      </c>
      <c r="C45" s="508">
        <v>1748675</v>
      </c>
      <c r="D45" s="508">
        <v>127424</v>
      </c>
      <c r="E45" s="508">
        <v>94136</v>
      </c>
      <c r="F45" s="508">
        <v>97920</v>
      </c>
      <c r="G45" s="508">
        <v>45095</v>
      </c>
      <c r="H45" s="508">
        <v>109213</v>
      </c>
      <c r="I45" s="508">
        <v>159828</v>
      </c>
      <c r="J45" s="508">
        <v>235898</v>
      </c>
      <c r="K45" s="508">
        <v>48843</v>
      </c>
      <c r="L45" s="508">
        <v>103451</v>
      </c>
      <c r="M45" s="508">
        <v>59476</v>
      </c>
      <c r="N45" s="508">
        <v>102927</v>
      </c>
      <c r="O45" s="508">
        <v>210165</v>
      </c>
      <c r="P45" s="508">
        <v>58263</v>
      </c>
      <c r="Q45" s="508">
        <v>66317</v>
      </c>
      <c r="R45" s="508">
        <v>153713</v>
      </c>
      <c r="S45" s="18">
        <v>76006</v>
      </c>
    </row>
    <row r="46" spans="1:19" s="18" customFormat="1" ht="13.2" customHeight="1">
      <c r="A46" s="57"/>
      <c r="B46" s="32" t="s">
        <v>196</v>
      </c>
      <c r="C46" s="508">
        <v>1659065</v>
      </c>
      <c r="D46" s="508">
        <v>129421</v>
      </c>
      <c r="E46" s="508">
        <v>89525</v>
      </c>
      <c r="F46" s="508">
        <v>91136</v>
      </c>
      <c r="G46" s="508">
        <v>44763</v>
      </c>
      <c r="H46" s="508">
        <v>106513</v>
      </c>
      <c r="I46" s="508">
        <v>141751</v>
      </c>
      <c r="J46" s="508">
        <v>232314</v>
      </c>
      <c r="K46" s="508">
        <v>42754</v>
      </c>
      <c r="L46" s="508">
        <v>90961</v>
      </c>
      <c r="M46" s="508">
        <v>54536</v>
      </c>
      <c r="N46" s="508">
        <v>97028</v>
      </c>
      <c r="O46" s="508">
        <v>199363</v>
      </c>
      <c r="P46" s="508">
        <v>56291</v>
      </c>
      <c r="Q46" s="508">
        <v>62052</v>
      </c>
      <c r="R46" s="508">
        <v>143797</v>
      </c>
      <c r="S46" s="18">
        <v>76860</v>
      </c>
    </row>
    <row r="47" spans="1:19" s="18" customFormat="1" ht="13.2" customHeight="1">
      <c r="A47" s="57"/>
      <c r="B47" s="33" t="s">
        <v>593</v>
      </c>
      <c r="C47" s="508">
        <v>1713522</v>
      </c>
      <c r="D47" s="508">
        <v>137040</v>
      </c>
      <c r="E47" s="508">
        <v>90463</v>
      </c>
      <c r="F47" s="508">
        <v>95088</v>
      </c>
      <c r="G47" s="508">
        <v>44820</v>
      </c>
      <c r="H47" s="508">
        <v>112697</v>
      </c>
      <c r="I47" s="508">
        <v>144914</v>
      </c>
      <c r="J47" s="508">
        <v>256359</v>
      </c>
      <c r="K47" s="508">
        <v>41137</v>
      </c>
      <c r="L47" s="508">
        <v>89851</v>
      </c>
      <c r="M47" s="508">
        <v>52660</v>
      </c>
      <c r="N47" s="508">
        <v>103370</v>
      </c>
      <c r="O47" s="508">
        <v>201806</v>
      </c>
      <c r="P47" s="508">
        <v>58222</v>
      </c>
      <c r="Q47" s="508">
        <v>59426</v>
      </c>
      <c r="R47" s="508">
        <v>146728</v>
      </c>
      <c r="S47" s="18">
        <v>78941</v>
      </c>
    </row>
    <row r="48" spans="1:19" s="18" customFormat="1" ht="13.2" customHeight="1">
      <c r="A48" s="57"/>
      <c r="B48" s="224" t="s">
        <v>338</v>
      </c>
      <c r="C48" s="508"/>
      <c r="D48" s="508"/>
      <c r="E48" s="508"/>
      <c r="F48" s="508"/>
      <c r="G48" s="508"/>
      <c r="H48" s="508"/>
      <c r="I48" s="508"/>
      <c r="J48" s="508"/>
      <c r="K48" s="508"/>
      <c r="L48" s="508"/>
      <c r="M48" s="508"/>
      <c r="N48" s="508"/>
      <c r="O48" s="508"/>
      <c r="P48" s="508"/>
      <c r="Q48" s="508"/>
      <c r="R48" s="508"/>
      <c r="S48" s="27"/>
    </row>
    <row r="49" spans="1:19" s="18" customFormat="1" ht="13.2" customHeight="1">
      <c r="A49" s="57">
        <v>2050</v>
      </c>
      <c r="B49" s="25" t="s">
        <v>6</v>
      </c>
      <c r="C49" s="509">
        <v>33950569</v>
      </c>
      <c r="D49" s="509">
        <v>2495378</v>
      </c>
      <c r="E49" s="509">
        <v>1798987</v>
      </c>
      <c r="F49" s="509">
        <v>1710590</v>
      </c>
      <c r="G49" s="509">
        <v>878645</v>
      </c>
      <c r="H49" s="509">
        <v>1999131</v>
      </c>
      <c r="I49" s="509">
        <v>3279424</v>
      </c>
      <c r="J49" s="509">
        <v>5318714</v>
      </c>
      <c r="K49" s="509">
        <v>744575</v>
      </c>
      <c r="L49" s="509">
        <v>1870343</v>
      </c>
      <c r="M49" s="509">
        <v>982320</v>
      </c>
      <c r="N49" s="509">
        <v>2265735</v>
      </c>
      <c r="O49" s="509">
        <v>3680615</v>
      </c>
      <c r="P49" s="509">
        <v>976938</v>
      </c>
      <c r="Q49" s="509">
        <v>1207933</v>
      </c>
      <c r="R49" s="509">
        <v>3287926</v>
      </c>
      <c r="S49" s="51">
        <v>1453315</v>
      </c>
    </row>
    <row r="50" spans="1:18" s="18" customFormat="1" ht="13.2" customHeight="1">
      <c r="A50" s="57"/>
      <c r="B50" s="222" t="s">
        <v>756</v>
      </c>
      <c r="C50" s="508"/>
      <c r="D50" s="508"/>
      <c r="E50" s="508"/>
      <c r="F50" s="508"/>
      <c r="G50" s="508"/>
      <c r="H50" s="508"/>
      <c r="I50" s="508"/>
      <c r="J50" s="508"/>
      <c r="K50" s="508"/>
      <c r="L50" s="508"/>
      <c r="M50" s="508"/>
      <c r="N50" s="508"/>
      <c r="O50" s="508"/>
      <c r="P50" s="508"/>
      <c r="Q50" s="508"/>
      <c r="R50" s="508"/>
    </row>
    <row r="51" spans="1:19" s="18" customFormat="1" ht="13.2" customHeight="1">
      <c r="A51" s="57"/>
      <c r="B51" s="67" t="s">
        <v>551</v>
      </c>
      <c r="C51" s="509">
        <v>15978933</v>
      </c>
      <c r="D51" s="509">
        <v>1199910</v>
      </c>
      <c r="E51" s="509">
        <v>850146</v>
      </c>
      <c r="F51" s="509">
        <v>850318</v>
      </c>
      <c r="G51" s="509">
        <v>415142</v>
      </c>
      <c r="H51" s="509">
        <v>973084</v>
      </c>
      <c r="I51" s="509">
        <v>1495840</v>
      </c>
      <c r="J51" s="509">
        <v>2390923</v>
      </c>
      <c r="K51" s="509">
        <v>382542</v>
      </c>
      <c r="L51" s="509">
        <v>908985</v>
      </c>
      <c r="M51" s="509">
        <v>492970</v>
      </c>
      <c r="N51" s="509">
        <v>992221</v>
      </c>
      <c r="O51" s="509">
        <v>1774469</v>
      </c>
      <c r="P51" s="509">
        <v>499981</v>
      </c>
      <c r="Q51" s="509">
        <v>573079</v>
      </c>
      <c r="R51" s="509">
        <v>1479697</v>
      </c>
      <c r="S51" s="51">
        <v>699626</v>
      </c>
    </row>
    <row r="52" spans="1:18" s="18" customFormat="1" ht="13.2" customHeight="1">
      <c r="A52" s="57"/>
      <c r="B52" s="225" t="s">
        <v>348</v>
      </c>
      <c r="C52" s="508"/>
      <c r="D52" s="508"/>
      <c r="E52" s="508"/>
      <c r="F52" s="508"/>
      <c r="G52" s="508"/>
      <c r="H52" s="508"/>
      <c r="I52" s="508"/>
      <c r="J52" s="508"/>
      <c r="K52" s="508"/>
      <c r="L52" s="508"/>
      <c r="M52" s="508"/>
      <c r="N52" s="508"/>
      <c r="O52" s="508"/>
      <c r="P52" s="508"/>
      <c r="Q52" s="508"/>
      <c r="R52" s="508"/>
    </row>
    <row r="53" spans="1:19" s="18" customFormat="1" ht="13.2" customHeight="1">
      <c r="A53" s="57"/>
      <c r="B53" s="31" t="s">
        <v>602</v>
      </c>
      <c r="C53" s="508">
        <v>2279146</v>
      </c>
      <c r="D53" s="508">
        <v>167336</v>
      </c>
      <c r="E53" s="508">
        <v>122920</v>
      </c>
      <c r="F53" s="508">
        <v>120473</v>
      </c>
      <c r="G53" s="508">
        <v>58744</v>
      </c>
      <c r="H53" s="508">
        <v>135542</v>
      </c>
      <c r="I53" s="508">
        <v>223395</v>
      </c>
      <c r="J53" s="508">
        <v>338577</v>
      </c>
      <c r="K53" s="508">
        <v>52087</v>
      </c>
      <c r="L53" s="508">
        <v>133094</v>
      </c>
      <c r="M53" s="508">
        <v>69468</v>
      </c>
      <c r="N53" s="508">
        <v>146089</v>
      </c>
      <c r="O53" s="508">
        <v>241317</v>
      </c>
      <c r="P53" s="508">
        <v>70069</v>
      </c>
      <c r="Q53" s="508">
        <v>82966</v>
      </c>
      <c r="R53" s="508">
        <v>217188</v>
      </c>
      <c r="S53" s="18">
        <v>99881</v>
      </c>
    </row>
    <row r="54" spans="1:18" s="18" customFormat="1" ht="13.2" customHeight="1">
      <c r="A54" s="57"/>
      <c r="B54" s="223" t="s">
        <v>511</v>
      </c>
      <c r="C54" s="508"/>
      <c r="D54" s="508"/>
      <c r="E54" s="508"/>
      <c r="F54" s="508"/>
      <c r="G54" s="508"/>
      <c r="H54" s="508"/>
      <c r="I54" s="508"/>
      <c r="J54" s="508"/>
      <c r="K54" s="508"/>
      <c r="L54" s="508"/>
      <c r="M54" s="508"/>
      <c r="N54" s="508"/>
      <c r="O54" s="508"/>
      <c r="P54" s="508"/>
      <c r="Q54" s="508"/>
      <c r="R54" s="508"/>
    </row>
    <row r="55" spans="1:19" s="18" customFormat="1" ht="13.2" customHeight="1">
      <c r="A55" s="57"/>
      <c r="B55" s="32" t="s">
        <v>191</v>
      </c>
      <c r="C55" s="508">
        <v>2602299</v>
      </c>
      <c r="D55" s="508">
        <v>196181</v>
      </c>
      <c r="E55" s="508">
        <v>137950</v>
      </c>
      <c r="F55" s="508">
        <v>135985</v>
      </c>
      <c r="G55" s="508">
        <v>67381</v>
      </c>
      <c r="H55" s="508">
        <v>153356</v>
      </c>
      <c r="I55" s="508">
        <v>250752</v>
      </c>
      <c r="J55" s="508">
        <v>389789</v>
      </c>
      <c r="K55" s="508">
        <v>61516</v>
      </c>
      <c r="L55" s="508">
        <v>149248</v>
      </c>
      <c r="M55" s="508">
        <v>79085</v>
      </c>
      <c r="N55" s="508">
        <v>166327</v>
      </c>
      <c r="O55" s="508">
        <v>283594</v>
      </c>
      <c r="P55" s="508">
        <v>78068</v>
      </c>
      <c r="Q55" s="508">
        <v>93276</v>
      </c>
      <c r="R55" s="508">
        <v>247566</v>
      </c>
      <c r="S55" s="18">
        <v>112225</v>
      </c>
    </row>
    <row r="56" spans="1:19" s="18" customFormat="1" ht="13.2" customHeight="1">
      <c r="A56" s="57"/>
      <c r="B56" s="32" t="s">
        <v>192</v>
      </c>
      <c r="C56" s="508">
        <v>2875348</v>
      </c>
      <c r="D56" s="508">
        <v>223224</v>
      </c>
      <c r="E56" s="508">
        <v>152476</v>
      </c>
      <c r="F56" s="508">
        <v>149445</v>
      </c>
      <c r="G56" s="508">
        <v>76544</v>
      </c>
      <c r="H56" s="508">
        <v>173903</v>
      </c>
      <c r="I56" s="508">
        <v>266649</v>
      </c>
      <c r="J56" s="508">
        <v>438264</v>
      </c>
      <c r="K56" s="508">
        <v>66926</v>
      </c>
      <c r="L56" s="508">
        <v>158261</v>
      </c>
      <c r="M56" s="508">
        <v>84755</v>
      </c>
      <c r="N56" s="508">
        <v>179940</v>
      </c>
      <c r="O56" s="508">
        <v>316013</v>
      </c>
      <c r="P56" s="508">
        <v>87971</v>
      </c>
      <c r="Q56" s="508">
        <v>102894</v>
      </c>
      <c r="R56" s="508">
        <v>270914</v>
      </c>
      <c r="S56" s="18">
        <v>127169</v>
      </c>
    </row>
    <row r="57" spans="1:19" s="18" customFormat="1" ht="13.2" customHeight="1">
      <c r="A57" s="57"/>
      <c r="B57" s="32" t="s">
        <v>193</v>
      </c>
      <c r="C57" s="508">
        <v>2605358</v>
      </c>
      <c r="D57" s="508">
        <v>200243</v>
      </c>
      <c r="E57" s="508">
        <v>137295</v>
      </c>
      <c r="F57" s="508">
        <v>135639</v>
      </c>
      <c r="G57" s="508">
        <v>69504</v>
      </c>
      <c r="H57" s="508">
        <v>161827</v>
      </c>
      <c r="I57" s="508">
        <v>237874</v>
      </c>
      <c r="J57" s="508">
        <v>401153</v>
      </c>
      <c r="K57" s="508">
        <v>60873</v>
      </c>
      <c r="L57" s="508">
        <v>143734</v>
      </c>
      <c r="M57" s="508">
        <v>75316</v>
      </c>
      <c r="N57" s="508">
        <v>160147</v>
      </c>
      <c r="O57" s="508">
        <v>289357</v>
      </c>
      <c r="P57" s="508">
        <v>81061</v>
      </c>
      <c r="Q57" s="508">
        <v>92117</v>
      </c>
      <c r="R57" s="508">
        <v>243415</v>
      </c>
      <c r="S57" s="18">
        <v>115803</v>
      </c>
    </row>
    <row r="58" spans="1:19" s="18" customFormat="1" ht="13.2" customHeight="1">
      <c r="A58" s="57"/>
      <c r="B58" s="32" t="s">
        <v>194</v>
      </c>
      <c r="C58" s="508">
        <v>2079284</v>
      </c>
      <c r="D58" s="508">
        <v>155123</v>
      </c>
      <c r="E58" s="508">
        <v>111123</v>
      </c>
      <c r="F58" s="508">
        <v>111843</v>
      </c>
      <c r="G58" s="508">
        <v>53908</v>
      </c>
      <c r="H58" s="508">
        <v>130175</v>
      </c>
      <c r="I58" s="508">
        <v>191085</v>
      </c>
      <c r="J58" s="508">
        <v>312817</v>
      </c>
      <c r="K58" s="508">
        <v>50435</v>
      </c>
      <c r="L58" s="508">
        <v>118568</v>
      </c>
      <c r="M58" s="508">
        <v>63531</v>
      </c>
      <c r="N58" s="508">
        <v>127421</v>
      </c>
      <c r="O58" s="508">
        <v>230764</v>
      </c>
      <c r="P58" s="508">
        <v>66192</v>
      </c>
      <c r="Q58" s="508">
        <v>73187</v>
      </c>
      <c r="R58" s="508">
        <v>191585</v>
      </c>
      <c r="S58" s="18">
        <v>91527</v>
      </c>
    </row>
    <row r="59" spans="1:19" s="18" customFormat="1" ht="13.2" customHeight="1">
      <c r="A59" s="57"/>
      <c r="B59" s="32" t="s">
        <v>196</v>
      </c>
      <c r="C59" s="508">
        <v>1465684</v>
      </c>
      <c r="D59" s="508">
        <v>103161</v>
      </c>
      <c r="E59" s="508">
        <v>78287</v>
      </c>
      <c r="F59" s="508">
        <v>81754</v>
      </c>
      <c r="G59" s="508">
        <v>36248</v>
      </c>
      <c r="H59" s="508">
        <v>91192</v>
      </c>
      <c r="I59" s="508">
        <v>138942</v>
      </c>
      <c r="J59" s="508">
        <v>210420</v>
      </c>
      <c r="K59" s="508">
        <v>38760</v>
      </c>
      <c r="L59" s="508">
        <v>87411</v>
      </c>
      <c r="M59" s="508">
        <v>49499</v>
      </c>
      <c r="N59" s="508">
        <v>87750</v>
      </c>
      <c r="O59" s="508">
        <v>169596</v>
      </c>
      <c r="P59" s="508">
        <v>47680</v>
      </c>
      <c r="Q59" s="508">
        <v>52469</v>
      </c>
      <c r="R59" s="508">
        <v>130584</v>
      </c>
      <c r="S59" s="18">
        <v>61931</v>
      </c>
    </row>
    <row r="60" spans="1:19" s="18" customFormat="1" ht="13.2" customHeight="1">
      <c r="A60" s="57"/>
      <c r="B60" s="33" t="s">
        <v>593</v>
      </c>
      <c r="C60" s="508">
        <v>2071814</v>
      </c>
      <c r="D60" s="508">
        <v>154642</v>
      </c>
      <c r="E60" s="508">
        <v>110095</v>
      </c>
      <c r="F60" s="508">
        <v>115179</v>
      </c>
      <c r="G60" s="508">
        <v>52813</v>
      </c>
      <c r="H60" s="508">
        <v>127089</v>
      </c>
      <c r="I60" s="508">
        <v>187143</v>
      </c>
      <c r="J60" s="508">
        <v>299903</v>
      </c>
      <c r="K60" s="508">
        <v>51945</v>
      </c>
      <c r="L60" s="508">
        <v>118669</v>
      </c>
      <c r="M60" s="508">
        <v>71316</v>
      </c>
      <c r="N60" s="508">
        <v>124547</v>
      </c>
      <c r="O60" s="508">
        <v>243828</v>
      </c>
      <c r="P60" s="508">
        <v>68940</v>
      </c>
      <c r="Q60" s="508">
        <v>76170</v>
      </c>
      <c r="R60" s="508">
        <v>178445</v>
      </c>
      <c r="S60" s="18">
        <v>91090</v>
      </c>
    </row>
    <row r="61" spans="1:19" s="18" customFormat="1" ht="13.2" customHeight="1">
      <c r="A61" s="57"/>
      <c r="B61" s="224" t="s">
        <v>338</v>
      </c>
      <c r="C61" s="508"/>
      <c r="D61" s="508"/>
      <c r="E61" s="508"/>
      <c r="F61" s="508"/>
      <c r="G61" s="508"/>
      <c r="H61" s="508"/>
      <c r="I61" s="508"/>
      <c r="J61" s="508"/>
      <c r="K61" s="508"/>
      <c r="L61" s="508"/>
      <c r="M61" s="508"/>
      <c r="N61" s="508"/>
      <c r="O61" s="508"/>
      <c r="P61" s="508"/>
      <c r="Q61" s="508"/>
      <c r="R61" s="508"/>
      <c r="S61" s="27"/>
    </row>
    <row r="62" spans="1:19" s="20" customFormat="1" ht="13.2" customHeight="1">
      <c r="A62" s="759" t="s">
        <v>353</v>
      </c>
      <c r="B62" s="759"/>
      <c r="C62" s="759"/>
      <c r="D62" s="759"/>
      <c r="E62" s="759"/>
      <c r="F62" s="759"/>
      <c r="G62" s="759"/>
      <c r="H62" s="759"/>
      <c r="I62" s="759"/>
      <c r="J62" s="759"/>
      <c r="K62" s="759"/>
      <c r="L62" s="759"/>
      <c r="M62" s="759"/>
      <c r="N62" s="759"/>
      <c r="O62" s="759"/>
      <c r="P62" s="759"/>
      <c r="Q62" s="759"/>
      <c r="R62" s="759"/>
      <c r="S62" s="759"/>
    </row>
    <row r="63" spans="1:19" s="20" customFormat="1" ht="13.2" customHeight="1">
      <c r="A63" s="750" t="s">
        <v>351</v>
      </c>
      <c r="B63" s="750"/>
      <c r="C63" s="750"/>
      <c r="D63" s="750"/>
      <c r="E63" s="750"/>
      <c r="F63" s="750"/>
      <c r="G63" s="750"/>
      <c r="H63" s="750"/>
      <c r="I63" s="750"/>
      <c r="J63" s="750"/>
      <c r="K63" s="750"/>
      <c r="L63" s="750"/>
      <c r="M63" s="750"/>
      <c r="N63" s="750"/>
      <c r="O63" s="750"/>
      <c r="P63" s="750"/>
      <c r="Q63" s="750"/>
      <c r="R63" s="750"/>
      <c r="S63" s="750"/>
    </row>
    <row r="64" spans="1:19" s="20" customFormat="1" ht="13.2" customHeight="1">
      <c r="A64" s="57">
        <v>2020</v>
      </c>
      <c r="B64" s="25" t="s">
        <v>6</v>
      </c>
      <c r="C64" s="510">
        <v>100</v>
      </c>
      <c r="D64" s="510">
        <v>100</v>
      </c>
      <c r="E64" s="510">
        <v>100</v>
      </c>
      <c r="F64" s="510">
        <v>100</v>
      </c>
      <c r="G64" s="510">
        <v>100</v>
      </c>
      <c r="H64" s="510">
        <v>100</v>
      </c>
      <c r="I64" s="510">
        <v>100</v>
      </c>
      <c r="J64" s="510">
        <v>100</v>
      </c>
      <c r="K64" s="510">
        <v>100</v>
      </c>
      <c r="L64" s="510">
        <v>100</v>
      </c>
      <c r="M64" s="510">
        <v>100</v>
      </c>
      <c r="N64" s="510">
        <v>100</v>
      </c>
      <c r="O64" s="510">
        <v>100</v>
      </c>
      <c r="P64" s="510">
        <v>100</v>
      </c>
      <c r="Q64" s="510">
        <v>100</v>
      </c>
      <c r="R64" s="510">
        <v>100</v>
      </c>
      <c r="S64" s="68">
        <v>100</v>
      </c>
    </row>
    <row r="65" spans="1:18" s="20" customFormat="1" ht="13.2" customHeight="1">
      <c r="A65" s="57"/>
      <c r="B65" s="222" t="s">
        <v>756</v>
      </c>
      <c r="C65" s="508"/>
      <c r="D65" s="508"/>
      <c r="E65" s="508"/>
      <c r="F65" s="508"/>
      <c r="G65" s="508"/>
      <c r="H65" s="508"/>
      <c r="I65" s="508"/>
      <c r="J65" s="508"/>
      <c r="K65" s="508"/>
      <c r="L65" s="508"/>
      <c r="M65" s="508"/>
      <c r="N65" s="508"/>
      <c r="O65" s="508"/>
      <c r="P65" s="508"/>
      <c r="Q65" s="508"/>
      <c r="R65" s="508"/>
    </row>
    <row r="66" spans="1:19" s="20" customFormat="1" ht="13.2" customHeight="1">
      <c r="A66" s="57"/>
      <c r="B66" s="67" t="s">
        <v>551</v>
      </c>
      <c r="C66" s="510">
        <v>32.02180177967247</v>
      </c>
      <c r="D66" s="510">
        <v>33.44123303579807</v>
      </c>
      <c r="E66" s="510">
        <v>31.860784216891854</v>
      </c>
      <c r="F66" s="510">
        <v>32.515907768333285</v>
      </c>
      <c r="G66" s="510">
        <v>31.962072636347884</v>
      </c>
      <c r="H66" s="510">
        <v>34.41479689640184</v>
      </c>
      <c r="I66" s="510">
        <v>30.117727084002013</v>
      </c>
      <c r="J66" s="510">
        <v>31.21195131624343</v>
      </c>
      <c r="K66" s="510">
        <v>34.01229433574999</v>
      </c>
      <c r="L66" s="510">
        <v>30.569778137184663</v>
      </c>
      <c r="M66" s="510">
        <v>32.44843262750711</v>
      </c>
      <c r="N66" s="510">
        <v>30.220293469332788</v>
      </c>
      <c r="O66" s="510">
        <v>33.923676512692516</v>
      </c>
      <c r="P66" s="510">
        <v>34.25177550532672</v>
      </c>
      <c r="Q66" s="510">
        <v>31.197395244364724</v>
      </c>
      <c r="R66" s="510">
        <v>30.11988993710692</v>
      </c>
      <c r="S66" s="321">
        <v>33.01933503183509</v>
      </c>
    </row>
    <row r="67" spans="1:19" s="20" customFormat="1" ht="13.2" customHeight="1">
      <c r="A67" s="57"/>
      <c r="B67" s="225" t="s">
        <v>348</v>
      </c>
      <c r="C67" s="552"/>
      <c r="D67" s="552"/>
      <c r="E67" s="552"/>
      <c r="F67" s="552"/>
      <c r="G67" s="552"/>
      <c r="H67" s="552"/>
      <c r="I67" s="552"/>
      <c r="J67" s="552"/>
      <c r="K67" s="552"/>
      <c r="L67" s="552"/>
      <c r="M67" s="552"/>
      <c r="N67" s="552"/>
      <c r="O67" s="552"/>
      <c r="P67" s="552"/>
      <c r="Q67" s="552"/>
      <c r="R67" s="552"/>
      <c r="S67" s="320"/>
    </row>
    <row r="68" spans="1:19" s="20" customFormat="1" ht="13.2" customHeight="1">
      <c r="A68" s="57"/>
      <c r="B68" s="31" t="s">
        <v>602</v>
      </c>
      <c r="C68" s="552">
        <v>6.097674108346668</v>
      </c>
      <c r="D68" s="552">
        <v>5.979206370303546</v>
      </c>
      <c r="E68" s="552">
        <v>6.172805435078372</v>
      </c>
      <c r="F68" s="552">
        <v>6.198019518617097</v>
      </c>
      <c r="G68" s="552">
        <v>6.0573861807738965</v>
      </c>
      <c r="H68" s="552">
        <v>6.11853851848626</v>
      </c>
      <c r="I68" s="552">
        <v>6.0154476308823055</v>
      </c>
      <c r="J68" s="552">
        <v>5.594426618874467</v>
      </c>
      <c r="K68" s="552">
        <v>7.016275201112325</v>
      </c>
      <c r="L68" s="552">
        <v>6.304706102114117</v>
      </c>
      <c r="M68" s="552">
        <v>6.642790069412761</v>
      </c>
      <c r="N68" s="552">
        <v>5.823218782794572</v>
      </c>
      <c r="O68" s="552">
        <v>6.4831370187851824</v>
      </c>
      <c r="P68" s="552">
        <v>6.324526565899042</v>
      </c>
      <c r="Q68" s="552">
        <v>6.4470094497685935</v>
      </c>
      <c r="R68" s="552">
        <v>5.844971074683243</v>
      </c>
      <c r="S68" s="320">
        <v>6.104561847995122</v>
      </c>
    </row>
    <row r="69" spans="1:19" s="20" customFormat="1" ht="13.2" customHeight="1">
      <c r="A69" s="57"/>
      <c r="B69" s="223" t="s">
        <v>511</v>
      </c>
      <c r="C69" s="552"/>
      <c r="D69" s="552"/>
      <c r="E69" s="552"/>
      <c r="F69" s="552"/>
      <c r="G69" s="552"/>
      <c r="H69" s="552"/>
      <c r="I69" s="552"/>
      <c r="J69" s="552"/>
      <c r="K69" s="552"/>
      <c r="L69" s="552"/>
      <c r="M69" s="552"/>
      <c r="N69" s="552"/>
      <c r="O69" s="552"/>
      <c r="P69" s="552"/>
      <c r="Q69" s="552"/>
      <c r="R69" s="552"/>
      <c r="S69" s="320"/>
    </row>
    <row r="70" spans="1:19" s="20" customFormat="1" ht="13.2" customHeight="1">
      <c r="A70" s="57"/>
      <c r="B70" s="32" t="s">
        <v>191</v>
      </c>
      <c r="C70" s="552">
        <v>7.061911587777838</v>
      </c>
      <c r="D70" s="552">
        <v>7.501523607987439</v>
      </c>
      <c r="E70" s="552">
        <v>7.211152523629829</v>
      </c>
      <c r="F70" s="552">
        <v>7.0027570285147345</v>
      </c>
      <c r="G70" s="552">
        <v>7.444953333498378</v>
      </c>
      <c r="H70" s="552">
        <v>7.421578108836282</v>
      </c>
      <c r="I70" s="552">
        <v>6.453964823217972</v>
      </c>
      <c r="J70" s="552">
        <v>6.661084228926715</v>
      </c>
      <c r="K70" s="552">
        <v>7.449742609328964</v>
      </c>
      <c r="L70" s="552">
        <v>6.682556234172501</v>
      </c>
      <c r="M70" s="552">
        <v>7.198674232534889</v>
      </c>
      <c r="N70" s="552">
        <v>6.675883030488437</v>
      </c>
      <c r="O70" s="552">
        <v>7.489127177077047</v>
      </c>
      <c r="P70" s="552">
        <v>7.470295410480844</v>
      </c>
      <c r="Q70" s="552">
        <v>7.370735060970675</v>
      </c>
      <c r="R70" s="552">
        <v>6.7390601793277956</v>
      </c>
      <c r="S70" s="320">
        <v>7.627245827405121</v>
      </c>
    </row>
    <row r="71" spans="1:19" s="20" customFormat="1" ht="13.2" customHeight="1">
      <c r="A71" s="57"/>
      <c r="B71" s="32" t="s">
        <v>192</v>
      </c>
      <c r="C71" s="552">
        <v>6.64454093895915</v>
      </c>
      <c r="D71" s="552">
        <v>7.422613447310026</v>
      </c>
      <c r="E71" s="552">
        <v>6.615867740745367</v>
      </c>
      <c r="F71" s="552">
        <v>6.579042767331597</v>
      </c>
      <c r="G71" s="552">
        <v>7.01052162503404</v>
      </c>
      <c r="H71" s="552">
        <v>7.261887252585989</v>
      </c>
      <c r="I71" s="552">
        <v>5.915918480325325</v>
      </c>
      <c r="J71" s="552">
        <v>6.546800147800978</v>
      </c>
      <c r="K71" s="552">
        <v>6.7539187936571</v>
      </c>
      <c r="L71" s="552">
        <v>6.005830903790088</v>
      </c>
      <c r="M71" s="552">
        <v>6.062082006182007</v>
      </c>
      <c r="N71" s="552">
        <v>6.403565725969364</v>
      </c>
      <c r="O71" s="552">
        <v>6.952643758662414</v>
      </c>
      <c r="P71" s="552">
        <v>7.0799982707838325</v>
      </c>
      <c r="Q71" s="552">
        <v>6.5092854584464215</v>
      </c>
      <c r="R71" s="552">
        <v>6.279509782349598</v>
      </c>
      <c r="S71" s="320">
        <v>7.314094413378774</v>
      </c>
    </row>
    <row r="72" spans="1:19" s="20" customFormat="1" ht="13.2" customHeight="1">
      <c r="A72" s="57"/>
      <c r="B72" s="32" t="s">
        <v>193</v>
      </c>
      <c r="C72" s="552">
        <v>5.107693143527614</v>
      </c>
      <c r="D72" s="552">
        <v>5.598818929089348</v>
      </c>
      <c r="E72" s="552">
        <v>5.2575823158538935</v>
      </c>
      <c r="F72" s="552">
        <v>5.009635289964988</v>
      </c>
      <c r="G72" s="552">
        <v>5.342905949050578</v>
      </c>
      <c r="H72" s="552">
        <v>5.888020022365758</v>
      </c>
      <c r="I72" s="552">
        <v>4.544182992293853</v>
      </c>
      <c r="J72" s="552">
        <v>4.948010764751285</v>
      </c>
      <c r="K72" s="552">
        <v>5.081500148972093</v>
      </c>
      <c r="L72" s="552">
        <v>4.537322749746405</v>
      </c>
      <c r="M72" s="552">
        <v>4.547481700933635</v>
      </c>
      <c r="N72" s="552">
        <v>4.946244331742628</v>
      </c>
      <c r="O72" s="552">
        <v>5.205979527782033</v>
      </c>
      <c r="P72" s="552">
        <v>5.454698206917028</v>
      </c>
      <c r="Q72" s="552">
        <v>4.709192149985961</v>
      </c>
      <c r="R72" s="552">
        <v>5.216813814474577</v>
      </c>
      <c r="S72" s="299">
        <v>5.525054476529006</v>
      </c>
    </row>
    <row r="73" spans="1:19" s="20" customFormat="1" ht="13.2" customHeight="1">
      <c r="A73" s="57"/>
      <c r="B73" s="32" t="s">
        <v>194</v>
      </c>
      <c r="C73" s="552">
        <v>2.6933144865918344</v>
      </c>
      <c r="D73" s="552">
        <v>2.515531731338462</v>
      </c>
      <c r="E73" s="552">
        <v>2.5463857329192727</v>
      </c>
      <c r="F73" s="552">
        <v>2.9680032054033942</v>
      </c>
      <c r="G73" s="552">
        <v>2.2955462580150026</v>
      </c>
      <c r="H73" s="552">
        <v>2.9863874534834136</v>
      </c>
      <c r="I73" s="552">
        <v>2.7240951828480062</v>
      </c>
      <c r="J73" s="552">
        <v>2.7475689578602043</v>
      </c>
      <c r="K73" s="552">
        <v>2.801813321415566</v>
      </c>
      <c r="L73" s="552">
        <v>2.603051648187951</v>
      </c>
      <c r="M73" s="552">
        <v>2.9091898934198688</v>
      </c>
      <c r="N73" s="552">
        <v>2.418327397771292</v>
      </c>
      <c r="O73" s="552">
        <v>3.1756414820360015</v>
      </c>
      <c r="P73" s="552">
        <v>2.8814287893284525</v>
      </c>
      <c r="Q73" s="552">
        <v>2.279513022722651</v>
      </c>
      <c r="R73" s="552">
        <v>2.30187762436511</v>
      </c>
      <c r="S73" s="320">
        <v>2.436613426987271</v>
      </c>
    </row>
    <row r="74" spans="1:19" s="20" customFormat="1" ht="13.2" customHeight="1">
      <c r="A74" s="57"/>
      <c r="B74" s="32" t="s">
        <v>196</v>
      </c>
      <c r="C74" s="552">
        <v>2.265631235610734</v>
      </c>
      <c r="D74" s="552">
        <v>2.2281480427175375</v>
      </c>
      <c r="E74" s="552">
        <v>2.0867648753412174</v>
      </c>
      <c r="F74" s="552">
        <v>2.3716169161348177</v>
      </c>
      <c r="G74" s="552">
        <v>1.9557844180922437</v>
      </c>
      <c r="H74" s="552">
        <v>2.35830569110768</v>
      </c>
      <c r="I74" s="552">
        <v>2.3008312745326105</v>
      </c>
      <c r="J74" s="552">
        <v>2.3181592356959775</v>
      </c>
      <c r="K74" s="552">
        <v>2.7186372364021585</v>
      </c>
      <c r="L74" s="552">
        <v>2.2841726193431837</v>
      </c>
      <c r="M74" s="552">
        <v>2.5008795364607455</v>
      </c>
      <c r="N74" s="552">
        <v>2.049156521997292</v>
      </c>
      <c r="O74" s="552">
        <v>2.548195738952198</v>
      </c>
      <c r="P74" s="552">
        <v>2.5416214990509705</v>
      </c>
      <c r="Q74" s="552">
        <v>1.981643706639889</v>
      </c>
      <c r="R74" s="552">
        <v>1.9410274217503714</v>
      </c>
      <c r="S74" s="320">
        <v>2.0432243487632293</v>
      </c>
    </row>
    <row r="75" spans="1:19" s="20" customFormat="1" ht="13.2" customHeight="1">
      <c r="A75" s="57"/>
      <c r="B75" s="33" t="s">
        <v>593</v>
      </c>
      <c r="C75" s="552">
        <v>2.151036278858636</v>
      </c>
      <c r="D75" s="552">
        <v>2.195390907051715</v>
      </c>
      <c r="E75" s="552">
        <v>1.9702255933239017</v>
      </c>
      <c r="F75" s="552">
        <v>2.386833042366656</v>
      </c>
      <c r="G75" s="552">
        <v>1.8549748718837422</v>
      </c>
      <c r="H75" s="552">
        <v>2.380079849536457</v>
      </c>
      <c r="I75" s="552">
        <v>2.1632866999019433</v>
      </c>
      <c r="J75" s="552">
        <v>2.3959013623338006</v>
      </c>
      <c r="K75" s="552">
        <v>2.190407024861787</v>
      </c>
      <c r="L75" s="552">
        <v>2.1521378798304167</v>
      </c>
      <c r="M75" s="552">
        <v>2.5873351885632014</v>
      </c>
      <c r="N75" s="552">
        <v>1.9038976785692003</v>
      </c>
      <c r="O75" s="552">
        <v>2.068951809397639</v>
      </c>
      <c r="P75" s="552">
        <v>2.499206762866551</v>
      </c>
      <c r="Q75" s="552">
        <v>1.9000163958305332</v>
      </c>
      <c r="R75" s="552">
        <v>1.7966300401562243</v>
      </c>
      <c r="S75" s="320">
        <v>1.9685406907765683</v>
      </c>
    </row>
    <row r="76" spans="1:19" s="20" customFormat="1" ht="13.2" customHeight="1">
      <c r="A76" s="57"/>
      <c r="B76" s="224" t="s">
        <v>338</v>
      </c>
      <c r="C76" s="552"/>
      <c r="D76" s="552"/>
      <c r="E76" s="552"/>
      <c r="F76" s="552"/>
      <c r="G76" s="552"/>
      <c r="H76" s="552"/>
      <c r="I76" s="552"/>
      <c r="J76" s="552"/>
      <c r="K76" s="552"/>
      <c r="L76" s="552"/>
      <c r="M76" s="552"/>
      <c r="N76" s="552"/>
      <c r="O76" s="552"/>
      <c r="P76" s="552"/>
      <c r="Q76" s="552"/>
      <c r="R76" s="552"/>
      <c r="S76" s="299"/>
    </row>
    <row r="77" spans="1:19" s="20" customFormat="1" ht="13.2" customHeight="1">
      <c r="A77" s="57">
        <v>2030</v>
      </c>
      <c r="B77" s="25" t="s">
        <v>6</v>
      </c>
      <c r="C77" s="510">
        <v>100</v>
      </c>
      <c r="D77" s="510">
        <v>100</v>
      </c>
      <c r="E77" s="510">
        <v>100</v>
      </c>
      <c r="F77" s="510">
        <v>100</v>
      </c>
      <c r="G77" s="510">
        <v>100</v>
      </c>
      <c r="H77" s="510">
        <v>100</v>
      </c>
      <c r="I77" s="510">
        <v>100</v>
      </c>
      <c r="J77" s="510">
        <v>100</v>
      </c>
      <c r="K77" s="510">
        <v>100</v>
      </c>
      <c r="L77" s="510">
        <v>100</v>
      </c>
      <c r="M77" s="510">
        <v>100</v>
      </c>
      <c r="N77" s="510">
        <v>100</v>
      </c>
      <c r="O77" s="510">
        <v>100</v>
      </c>
      <c r="P77" s="510">
        <v>100</v>
      </c>
      <c r="Q77" s="510">
        <v>100</v>
      </c>
      <c r="R77" s="510">
        <v>100</v>
      </c>
      <c r="S77" s="68">
        <v>100</v>
      </c>
    </row>
    <row r="78" spans="1:18" s="20" customFormat="1" ht="13.2" customHeight="1">
      <c r="A78" s="57"/>
      <c r="B78" s="222" t="s">
        <v>756</v>
      </c>
      <c r="C78" s="508"/>
      <c r="D78" s="508"/>
      <c r="E78" s="508"/>
      <c r="F78" s="508"/>
      <c r="G78" s="508"/>
      <c r="H78" s="508"/>
      <c r="I78" s="508"/>
      <c r="J78" s="508"/>
      <c r="K78" s="508"/>
      <c r="L78" s="508"/>
      <c r="M78" s="508"/>
      <c r="N78" s="508"/>
      <c r="O78" s="508"/>
      <c r="P78" s="508"/>
      <c r="Q78" s="508"/>
      <c r="R78" s="508"/>
    </row>
    <row r="79" spans="1:19" s="20" customFormat="1" ht="13.2" customHeight="1">
      <c r="A79" s="57"/>
      <c r="B79" s="67" t="s">
        <v>551</v>
      </c>
      <c r="C79" s="510">
        <v>35.92120956707548</v>
      </c>
      <c r="D79" s="510">
        <v>36.85948249845589</v>
      </c>
      <c r="E79" s="510">
        <v>36.02757820870392</v>
      </c>
      <c r="F79" s="510">
        <v>36.99790204289012</v>
      </c>
      <c r="G79" s="510">
        <v>35.904489324304734</v>
      </c>
      <c r="H79" s="510">
        <v>38.0659198101959</v>
      </c>
      <c r="I79" s="510">
        <v>34.09785128454825</v>
      </c>
      <c r="J79" s="510">
        <v>34.528362652157824</v>
      </c>
      <c r="K79" s="510">
        <v>39.06997627547061</v>
      </c>
      <c r="L79" s="510">
        <v>35.50679673818472</v>
      </c>
      <c r="M79" s="510">
        <v>37.28253341165711</v>
      </c>
      <c r="N79" s="510">
        <v>33.752482849274124</v>
      </c>
      <c r="O79" s="510">
        <v>37.721857599375106</v>
      </c>
      <c r="P79" s="510">
        <v>38.574688292983424</v>
      </c>
      <c r="Q79" s="510">
        <v>35.64662141260382</v>
      </c>
      <c r="R79" s="510">
        <v>34.000388950912956</v>
      </c>
      <c r="S79" s="321">
        <v>36.98364851275602</v>
      </c>
    </row>
    <row r="80" spans="1:19" s="20" customFormat="1" ht="13.2" customHeight="1">
      <c r="A80" s="57"/>
      <c r="B80" s="225" t="s">
        <v>348</v>
      </c>
      <c r="C80" s="552"/>
      <c r="D80" s="552"/>
      <c r="E80" s="552"/>
      <c r="F80" s="552"/>
      <c r="G80" s="552"/>
      <c r="H80" s="552"/>
      <c r="I80" s="552"/>
      <c r="J80" s="552"/>
      <c r="K80" s="552"/>
      <c r="L80" s="552"/>
      <c r="M80" s="552"/>
      <c r="N80" s="552"/>
      <c r="O80" s="552"/>
      <c r="P80" s="552"/>
      <c r="Q80" s="552"/>
      <c r="R80" s="552"/>
      <c r="S80" s="320"/>
    </row>
    <row r="81" spans="1:19" s="20" customFormat="1" ht="13.2" customHeight="1">
      <c r="A81" s="57"/>
      <c r="B81" s="31" t="s">
        <v>602</v>
      </c>
      <c r="C81" s="552">
        <v>6.920922274376065</v>
      </c>
      <c r="D81" s="552">
        <v>7.005268906026846</v>
      </c>
      <c r="E81" s="552">
        <v>6.97195120916652</v>
      </c>
      <c r="F81" s="552">
        <v>6.953372439748245</v>
      </c>
      <c r="G81" s="552">
        <v>6.929147842915499</v>
      </c>
      <c r="H81" s="552">
        <v>7.125111321734772</v>
      </c>
      <c r="I81" s="552">
        <v>6.724891958897512</v>
      </c>
      <c r="J81" s="552">
        <v>6.931226647447864</v>
      </c>
      <c r="K81" s="552">
        <v>7.1917474113656015</v>
      </c>
      <c r="L81" s="552">
        <v>6.934718716553746</v>
      </c>
      <c r="M81" s="552">
        <v>6.904555823072651</v>
      </c>
      <c r="N81" s="552">
        <v>6.687497750654238</v>
      </c>
      <c r="O81" s="552">
        <v>6.932618608689671</v>
      </c>
      <c r="P81" s="552">
        <v>7.102453134868418</v>
      </c>
      <c r="Q81" s="552">
        <v>6.815031314021561</v>
      </c>
      <c r="R81" s="552">
        <v>6.828940829041668</v>
      </c>
      <c r="S81" s="320">
        <v>7.059362529330159</v>
      </c>
    </row>
    <row r="82" spans="1:19" s="20" customFormat="1" ht="13.2" customHeight="1">
      <c r="A82" s="57"/>
      <c r="B82" s="223" t="s">
        <v>511</v>
      </c>
      <c r="C82" s="552"/>
      <c r="D82" s="552"/>
      <c r="E82" s="552"/>
      <c r="F82" s="552"/>
      <c r="G82" s="552"/>
      <c r="H82" s="552"/>
      <c r="I82" s="552"/>
      <c r="J82" s="552"/>
      <c r="K82" s="552"/>
      <c r="L82" s="552"/>
      <c r="M82" s="552"/>
      <c r="N82" s="552"/>
      <c r="O82" s="552"/>
      <c r="P82" s="552"/>
      <c r="Q82" s="552"/>
      <c r="R82" s="552"/>
      <c r="S82" s="320"/>
    </row>
    <row r="83" spans="1:19" s="20" customFormat="1" ht="13.2" customHeight="1">
      <c r="A83" s="57"/>
      <c r="B83" s="32" t="s">
        <v>191</v>
      </c>
      <c r="C83" s="552">
        <v>5.74773915328874</v>
      </c>
      <c r="D83" s="552">
        <v>5.497394752583523</v>
      </c>
      <c r="E83" s="552">
        <v>5.82014780171276</v>
      </c>
      <c r="F83" s="552">
        <v>5.986919209861351</v>
      </c>
      <c r="G83" s="552">
        <v>5.532192442191605</v>
      </c>
      <c r="H83" s="552">
        <v>5.958390168480622</v>
      </c>
      <c r="I83" s="552">
        <v>5.748635877315497</v>
      </c>
      <c r="J83" s="552">
        <v>5.414608443046303</v>
      </c>
      <c r="K83" s="552">
        <v>6.581117935300769</v>
      </c>
      <c r="L83" s="552">
        <v>6.000871506899268</v>
      </c>
      <c r="M83" s="552">
        <v>6.22602708588309</v>
      </c>
      <c r="N83" s="552">
        <v>5.416210370812147</v>
      </c>
      <c r="O83" s="552">
        <v>5.998170159178249</v>
      </c>
      <c r="P83" s="552">
        <v>6.03248440276927</v>
      </c>
      <c r="Q83" s="552">
        <v>5.812282217254522</v>
      </c>
      <c r="R83" s="552">
        <v>5.518291497100875</v>
      </c>
      <c r="S83" s="320">
        <v>5.672189748696505</v>
      </c>
    </row>
    <row r="84" spans="1:19" s="20" customFormat="1" ht="13.2" customHeight="1">
      <c r="A84" s="57"/>
      <c r="B84" s="32" t="s">
        <v>192</v>
      </c>
      <c r="C84" s="552">
        <v>5.6717516730436435</v>
      </c>
      <c r="D84" s="552">
        <v>5.589734917742977</v>
      </c>
      <c r="E84" s="552">
        <v>5.736411130090758</v>
      </c>
      <c r="F84" s="552">
        <v>5.905496226733696</v>
      </c>
      <c r="G84" s="552">
        <v>5.636305733784355</v>
      </c>
      <c r="H84" s="552">
        <v>5.804729320172148</v>
      </c>
      <c r="I84" s="552">
        <v>5.545703435952423</v>
      </c>
      <c r="J84" s="552">
        <v>5.124923753830765</v>
      </c>
      <c r="K84" s="552">
        <v>6.679231059178289</v>
      </c>
      <c r="L84" s="552">
        <v>5.931131609632618</v>
      </c>
      <c r="M84" s="552">
        <v>6.281650040692114</v>
      </c>
      <c r="N84" s="552">
        <v>5.300529731638055</v>
      </c>
      <c r="O84" s="552">
        <v>6.05953389940304</v>
      </c>
      <c r="P84" s="552">
        <v>6.080349606062465</v>
      </c>
      <c r="Q84" s="552">
        <v>5.975053843774259</v>
      </c>
      <c r="R84" s="552">
        <v>5.360751971765045</v>
      </c>
      <c r="S84" s="320">
        <v>5.691947082153806</v>
      </c>
    </row>
    <row r="85" spans="1:19" s="20" customFormat="1" ht="13.2" customHeight="1">
      <c r="A85" s="57"/>
      <c r="B85" s="32" t="s">
        <v>193</v>
      </c>
      <c r="C85" s="552">
        <v>6.249292558871674</v>
      </c>
      <c r="D85" s="552">
        <v>6.632591066476626</v>
      </c>
      <c r="E85" s="552">
        <v>6.345273543952521</v>
      </c>
      <c r="F85" s="552">
        <v>6.373490480525877</v>
      </c>
      <c r="G85" s="552">
        <v>6.533721478572056</v>
      </c>
      <c r="H85" s="552">
        <v>6.662871394021275</v>
      </c>
      <c r="I85" s="552">
        <v>5.688661201262494</v>
      </c>
      <c r="J85" s="552">
        <v>5.824810526539204</v>
      </c>
      <c r="K85" s="552">
        <v>6.787210926586994</v>
      </c>
      <c r="L85" s="552">
        <v>6.022151364595056</v>
      </c>
      <c r="M85" s="552">
        <v>6.558071167074776</v>
      </c>
      <c r="N85" s="552">
        <v>5.765951503248484</v>
      </c>
      <c r="O85" s="552">
        <v>6.678895443253499</v>
      </c>
      <c r="P85" s="552">
        <v>6.829604196240422</v>
      </c>
      <c r="Q85" s="552">
        <v>6.471248300054281</v>
      </c>
      <c r="R85" s="552">
        <v>5.860568300500594</v>
      </c>
      <c r="S85" s="320">
        <v>6.731195055650842</v>
      </c>
    </row>
    <row r="86" spans="1:19" s="20" customFormat="1" ht="13.2" customHeight="1">
      <c r="A86" s="57"/>
      <c r="B86" s="32" t="s">
        <v>194</v>
      </c>
      <c r="C86" s="552">
        <v>5.399376249711813</v>
      </c>
      <c r="D86" s="552">
        <v>5.999154119377336</v>
      </c>
      <c r="E86" s="552">
        <v>5.331151588825995</v>
      </c>
      <c r="F86" s="552">
        <v>5.511559307749313</v>
      </c>
      <c r="G86" s="552">
        <v>5.620790811899945</v>
      </c>
      <c r="H86" s="552">
        <v>5.9338928831267035</v>
      </c>
      <c r="I86" s="552">
        <v>4.808170660717586</v>
      </c>
      <c r="J86" s="552">
        <v>5.2857489565463736</v>
      </c>
      <c r="K86" s="552">
        <v>5.652757145074388</v>
      </c>
      <c r="L86" s="552">
        <v>4.99796148635937</v>
      </c>
      <c r="M86" s="552">
        <v>5.149669426718094</v>
      </c>
      <c r="N86" s="552">
        <v>5.071053619261598</v>
      </c>
      <c r="O86" s="552">
        <v>5.702658404429685</v>
      </c>
      <c r="P86" s="552">
        <v>5.943665938896698</v>
      </c>
      <c r="Q86" s="552">
        <v>5.252467474858314</v>
      </c>
      <c r="R86" s="552">
        <v>4.9787157417077825</v>
      </c>
      <c r="S86" s="320">
        <v>5.9004083590035945</v>
      </c>
    </row>
    <row r="87" spans="1:19" s="20" customFormat="1" ht="13.2" customHeight="1">
      <c r="A87" s="57"/>
      <c r="B87" s="32" t="s">
        <v>196</v>
      </c>
      <c r="C87" s="552">
        <v>3.536647622017577</v>
      </c>
      <c r="D87" s="552">
        <v>3.8522182372006473</v>
      </c>
      <c r="E87" s="552">
        <v>3.6014254197188382</v>
      </c>
      <c r="F87" s="552">
        <v>3.5905781833505284</v>
      </c>
      <c r="G87" s="552">
        <v>3.6400864752751345</v>
      </c>
      <c r="H87" s="552">
        <v>4.029564971570141</v>
      </c>
      <c r="I87" s="552">
        <v>3.155708187498292</v>
      </c>
      <c r="J87" s="552">
        <v>3.4360745657544194</v>
      </c>
      <c r="K87" s="552">
        <v>3.6216491873794374</v>
      </c>
      <c r="L87" s="552">
        <v>3.2257846101167345</v>
      </c>
      <c r="M87" s="552">
        <v>3.3620688886729737</v>
      </c>
      <c r="N87" s="552">
        <v>3.3671634935895787</v>
      </c>
      <c r="O87" s="552">
        <v>3.6364552911562247</v>
      </c>
      <c r="P87" s="552">
        <v>3.8966077049153416</v>
      </c>
      <c r="Q87" s="552">
        <v>3.257913137880919</v>
      </c>
      <c r="R87" s="552">
        <v>3.477019483559621</v>
      </c>
      <c r="S87" s="320">
        <v>3.7792781661279786</v>
      </c>
    </row>
    <row r="88" spans="1:19" s="20" customFormat="1" ht="13.2" customHeight="1">
      <c r="A88" s="57"/>
      <c r="B88" s="33" t="s">
        <v>593</v>
      </c>
      <c r="C88" s="552">
        <v>2.3954800357659645</v>
      </c>
      <c r="D88" s="552">
        <v>2.2831204990479335</v>
      </c>
      <c r="E88" s="552">
        <v>2.221217515236531</v>
      </c>
      <c r="F88" s="552">
        <v>2.67648619492111</v>
      </c>
      <c r="G88" s="552">
        <v>2.0122445396661433</v>
      </c>
      <c r="H88" s="552">
        <v>2.5513597510902377</v>
      </c>
      <c r="I88" s="552">
        <v>2.4260799629044434</v>
      </c>
      <c r="J88" s="552">
        <v>2.5109697589928954</v>
      </c>
      <c r="K88" s="552">
        <v>2.556262610585131</v>
      </c>
      <c r="L88" s="552">
        <v>2.3941774440279286</v>
      </c>
      <c r="M88" s="552">
        <v>2.8004909795434103</v>
      </c>
      <c r="N88" s="552">
        <v>2.1440763800700253</v>
      </c>
      <c r="O88" s="552">
        <v>2.7135257932647345</v>
      </c>
      <c r="P88" s="552">
        <v>2.6895233092308133</v>
      </c>
      <c r="Q88" s="552">
        <v>2.0626251247599647</v>
      </c>
      <c r="R88" s="552">
        <v>1.976101127237368</v>
      </c>
      <c r="S88" s="320">
        <v>2.1492675717931338</v>
      </c>
    </row>
    <row r="89" spans="1:19" s="20" customFormat="1" ht="13.2" customHeight="1">
      <c r="A89" s="57"/>
      <c r="B89" s="224" t="s">
        <v>338</v>
      </c>
      <c r="C89" s="552"/>
      <c r="D89" s="552"/>
      <c r="E89" s="552"/>
      <c r="F89" s="552"/>
      <c r="G89" s="552"/>
      <c r="H89" s="552"/>
      <c r="I89" s="552"/>
      <c r="J89" s="552"/>
      <c r="K89" s="552"/>
      <c r="L89" s="552"/>
      <c r="M89" s="552"/>
      <c r="N89" s="552"/>
      <c r="O89" s="552"/>
      <c r="P89" s="552"/>
      <c r="Q89" s="552"/>
      <c r="R89" s="552"/>
      <c r="S89" s="299"/>
    </row>
    <row r="90" spans="1:19" s="20" customFormat="1" ht="13.2" customHeight="1">
      <c r="A90" s="57">
        <v>2040</v>
      </c>
      <c r="B90" s="25" t="s">
        <v>6</v>
      </c>
      <c r="C90" s="510">
        <v>100</v>
      </c>
      <c r="D90" s="510">
        <v>100</v>
      </c>
      <c r="E90" s="510">
        <v>100</v>
      </c>
      <c r="F90" s="510">
        <v>100</v>
      </c>
      <c r="G90" s="510">
        <v>100</v>
      </c>
      <c r="H90" s="510">
        <v>100</v>
      </c>
      <c r="I90" s="510">
        <v>100</v>
      </c>
      <c r="J90" s="510">
        <v>100</v>
      </c>
      <c r="K90" s="510">
        <v>100</v>
      </c>
      <c r="L90" s="510">
        <v>100</v>
      </c>
      <c r="M90" s="510">
        <v>100</v>
      </c>
      <c r="N90" s="510">
        <v>100</v>
      </c>
      <c r="O90" s="510">
        <v>100</v>
      </c>
      <c r="P90" s="510">
        <v>100</v>
      </c>
      <c r="Q90" s="510">
        <v>100</v>
      </c>
      <c r="R90" s="510">
        <v>100</v>
      </c>
      <c r="S90" s="68">
        <v>100</v>
      </c>
    </row>
    <row r="91" spans="1:18" s="20" customFormat="1" ht="13.2" customHeight="1">
      <c r="A91" s="57"/>
      <c r="B91" s="222" t="s">
        <v>756</v>
      </c>
      <c r="C91" s="508"/>
      <c r="D91" s="508"/>
      <c r="E91" s="508"/>
      <c r="F91" s="508"/>
      <c r="G91" s="508"/>
      <c r="H91" s="508"/>
      <c r="I91" s="508"/>
      <c r="J91" s="508"/>
      <c r="K91" s="508"/>
      <c r="L91" s="508"/>
      <c r="M91" s="508"/>
      <c r="N91" s="508"/>
      <c r="O91" s="508"/>
      <c r="P91" s="508"/>
      <c r="Q91" s="508"/>
      <c r="R91" s="508"/>
    </row>
    <row r="92" spans="1:19" s="20" customFormat="1" ht="13.2" customHeight="1">
      <c r="A92" s="57"/>
      <c r="B92" s="67" t="s">
        <v>551</v>
      </c>
      <c r="C92" s="510">
        <v>42.9042347823688</v>
      </c>
      <c r="D92" s="510">
        <v>44.2093200105842</v>
      </c>
      <c r="E92" s="510">
        <v>42.909779982355</v>
      </c>
      <c r="F92" s="510">
        <v>44.35557741436317</v>
      </c>
      <c r="G92" s="510">
        <v>43.22606792748997</v>
      </c>
      <c r="H92" s="510">
        <v>44.76876558864102</v>
      </c>
      <c r="I92" s="510">
        <v>40.96301858624798</v>
      </c>
      <c r="J92" s="510">
        <v>41.55675761362882</v>
      </c>
      <c r="K92" s="510">
        <v>46.470214273172566</v>
      </c>
      <c r="L92" s="510">
        <v>43.006791589405445</v>
      </c>
      <c r="M92" s="510">
        <v>44.668898191105136</v>
      </c>
      <c r="N92" s="510">
        <v>40.116363251720394</v>
      </c>
      <c r="O92" s="510">
        <v>44.49025004155546</v>
      </c>
      <c r="P92" s="510">
        <v>46.02887379148158</v>
      </c>
      <c r="Q92" s="510">
        <v>42.85014521485241</v>
      </c>
      <c r="R92" s="510">
        <v>40.92398256135614</v>
      </c>
      <c r="S92" s="321">
        <v>44.09402303703862</v>
      </c>
    </row>
    <row r="93" spans="1:19" s="20" customFormat="1" ht="13.2" customHeight="1">
      <c r="A93" s="57"/>
      <c r="B93" s="225" t="s">
        <v>348</v>
      </c>
      <c r="C93" s="552"/>
      <c r="D93" s="552"/>
      <c r="E93" s="552"/>
      <c r="F93" s="552"/>
      <c r="G93" s="552"/>
      <c r="H93" s="552"/>
      <c r="I93" s="552"/>
      <c r="J93" s="552"/>
      <c r="K93" s="552"/>
      <c r="L93" s="552"/>
      <c r="M93" s="552"/>
      <c r="N93" s="552"/>
      <c r="O93" s="552"/>
      <c r="P93" s="552"/>
      <c r="Q93" s="552"/>
      <c r="R93" s="552"/>
      <c r="S93" s="320"/>
    </row>
    <row r="94" spans="1:19" s="20" customFormat="1" ht="13.2" customHeight="1">
      <c r="A94" s="57"/>
      <c r="B94" s="31" t="s">
        <v>602</v>
      </c>
      <c r="C94" s="552">
        <v>8.530874196399754</v>
      </c>
      <c r="D94" s="552">
        <v>8.99027785043675</v>
      </c>
      <c r="E94" s="552">
        <v>8.482750021479958</v>
      </c>
      <c r="F94" s="552">
        <v>8.514447037194932</v>
      </c>
      <c r="G94" s="552">
        <v>8.709073188723568</v>
      </c>
      <c r="H94" s="552">
        <v>8.571395395283812</v>
      </c>
      <c r="I94" s="552">
        <v>8.30638259309594</v>
      </c>
      <c r="J94" s="552">
        <v>8.528466207512981</v>
      </c>
      <c r="K94" s="552">
        <v>8.769276411787144</v>
      </c>
      <c r="L94" s="552">
        <v>8.390972391765349</v>
      </c>
      <c r="M94" s="552">
        <v>8.491850905958623</v>
      </c>
      <c r="N94" s="552">
        <v>8.19515143002555</v>
      </c>
      <c r="O94" s="552">
        <v>8.59624257897619</v>
      </c>
      <c r="P94" s="552">
        <v>8.698719623726156</v>
      </c>
      <c r="Q94" s="552">
        <v>8.484481488481164</v>
      </c>
      <c r="R94" s="552">
        <v>8.423042025361276</v>
      </c>
      <c r="S94" s="320">
        <v>8.728404793862987</v>
      </c>
    </row>
    <row r="95" spans="1:19" s="20" customFormat="1" ht="13.2" customHeight="1">
      <c r="A95" s="57"/>
      <c r="B95" s="223" t="s">
        <v>511</v>
      </c>
      <c r="C95" s="552"/>
      <c r="D95" s="552"/>
      <c r="E95" s="552"/>
      <c r="F95" s="552"/>
      <c r="G95" s="552"/>
      <c r="H95" s="552"/>
      <c r="I95" s="552"/>
      <c r="J95" s="552"/>
      <c r="K95" s="552"/>
      <c r="L95" s="552"/>
      <c r="M95" s="552"/>
      <c r="N95" s="552"/>
      <c r="O95" s="552"/>
      <c r="P95" s="552"/>
      <c r="Q95" s="552"/>
      <c r="R95" s="552"/>
      <c r="S95" s="320"/>
    </row>
    <row r="96" spans="1:19" s="20" customFormat="1" ht="13.2" customHeight="1">
      <c r="A96" s="57"/>
      <c r="B96" s="32" t="s">
        <v>191</v>
      </c>
      <c r="C96" s="552">
        <v>7.936712422415555</v>
      </c>
      <c r="D96" s="552">
        <v>8.299916524318263</v>
      </c>
      <c r="E96" s="552">
        <v>7.867323010379535</v>
      </c>
      <c r="F96" s="552">
        <v>7.92103768246049</v>
      </c>
      <c r="G96" s="552">
        <v>8.168046395781579</v>
      </c>
      <c r="H96" s="552">
        <v>8.225553991853266</v>
      </c>
      <c r="I96" s="552">
        <v>7.591508556816552</v>
      </c>
      <c r="J96" s="552">
        <v>8.000433887023037</v>
      </c>
      <c r="K96" s="552">
        <v>8.15703274946568</v>
      </c>
      <c r="L96" s="552">
        <v>7.801096823529649</v>
      </c>
      <c r="M96" s="552">
        <v>7.679586084959122</v>
      </c>
      <c r="N96" s="552">
        <v>7.503223160630881</v>
      </c>
      <c r="O96" s="552">
        <v>8.048265377854557</v>
      </c>
      <c r="P96" s="552">
        <v>8.24190899249692</v>
      </c>
      <c r="Q96" s="552">
        <v>7.837513644024978</v>
      </c>
      <c r="R96" s="552">
        <v>7.791562470031941</v>
      </c>
      <c r="S96" s="320">
        <v>8.189634301054234</v>
      </c>
    </row>
    <row r="97" spans="1:19" s="20" customFormat="1" ht="13.2" customHeight="1">
      <c r="A97" s="57"/>
      <c r="B97" s="32" t="s">
        <v>192</v>
      </c>
      <c r="C97" s="552">
        <v>6.712121307274216</v>
      </c>
      <c r="D97" s="552">
        <v>6.830827925610354</v>
      </c>
      <c r="E97" s="552">
        <v>6.775826768848402</v>
      </c>
      <c r="F97" s="552">
        <v>6.921605748961856</v>
      </c>
      <c r="G97" s="552">
        <v>6.747824259572775</v>
      </c>
      <c r="H97" s="552">
        <v>7.055982090190013</v>
      </c>
      <c r="I97" s="552">
        <v>6.443733442398251</v>
      </c>
      <c r="J97" s="552">
        <v>6.573444216399478</v>
      </c>
      <c r="K97" s="552">
        <v>7.167101590549942</v>
      </c>
      <c r="L97" s="552">
        <v>6.797894728346512</v>
      </c>
      <c r="M97" s="552">
        <v>6.809707131307331</v>
      </c>
      <c r="N97" s="552">
        <v>6.33772654245685</v>
      </c>
      <c r="O97" s="552">
        <v>6.773149545941929</v>
      </c>
      <c r="P97" s="552">
        <v>7.135018104445854</v>
      </c>
      <c r="Q97" s="552">
        <v>6.634679543797803</v>
      </c>
      <c r="R97" s="552">
        <v>6.531288497429202</v>
      </c>
      <c r="S97" s="320">
        <v>6.892775956051306</v>
      </c>
    </row>
    <row r="98" spans="1:19" s="20" customFormat="1" ht="13.2" customHeight="1">
      <c r="A98" s="57"/>
      <c r="B98" s="32" t="s">
        <v>193</v>
      </c>
      <c r="C98" s="552">
        <v>5.366478495485843</v>
      </c>
      <c r="D98" s="552">
        <v>5.156499844193891</v>
      </c>
      <c r="E98" s="552">
        <v>5.422484592058912</v>
      </c>
      <c r="F98" s="552">
        <v>5.742089217582357</v>
      </c>
      <c r="G98" s="552">
        <v>5.161091102864783</v>
      </c>
      <c r="H98" s="552">
        <v>5.661701524841965</v>
      </c>
      <c r="I98" s="552">
        <v>5.311429727205546</v>
      </c>
      <c r="J98" s="552">
        <v>4.973197429200782</v>
      </c>
      <c r="K98" s="552">
        <v>6.303712090480313</v>
      </c>
      <c r="L98" s="552">
        <v>5.67786761041377</v>
      </c>
      <c r="M98" s="552">
        <v>5.945684040318559</v>
      </c>
      <c r="N98" s="552">
        <v>4.930763821875182</v>
      </c>
      <c r="O98" s="552">
        <v>5.65270327431827</v>
      </c>
      <c r="P98" s="552">
        <v>5.829444921422972</v>
      </c>
      <c r="Q98" s="552">
        <v>5.407083707780662</v>
      </c>
      <c r="R98" s="552">
        <v>5.069953747759311</v>
      </c>
      <c r="S98" s="320">
        <v>5.317267707278147</v>
      </c>
    </row>
    <row r="99" spans="1:19" s="20" customFormat="1" ht="13.2" customHeight="1">
      <c r="A99" s="57"/>
      <c r="B99" s="32" t="s">
        <v>194</v>
      </c>
      <c r="C99" s="552">
        <v>4.902611937704117</v>
      </c>
      <c r="D99" s="552">
        <v>4.830520104295321</v>
      </c>
      <c r="E99" s="552">
        <v>4.931798511700815</v>
      </c>
      <c r="F99" s="552">
        <v>5.257568224357274</v>
      </c>
      <c r="G99" s="552">
        <v>4.835038293245957</v>
      </c>
      <c r="H99" s="552">
        <v>5.072572816661325</v>
      </c>
      <c r="I99" s="552">
        <v>4.764475521056753</v>
      </c>
      <c r="J99" s="552">
        <v>4.389068651830038</v>
      </c>
      <c r="K99" s="552">
        <v>5.914520806718212</v>
      </c>
      <c r="L99" s="552">
        <v>5.218335677232034</v>
      </c>
      <c r="M99" s="552">
        <v>5.617472382996086</v>
      </c>
      <c r="N99" s="552">
        <v>4.462007454669833</v>
      </c>
      <c r="O99" s="552">
        <v>5.301064601782635</v>
      </c>
      <c r="P99" s="552">
        <v>5.437213035201015</v>
      </c>
      <c r="Q99" s="552">
        <v>5.115651191224626</v>
      </c>
      <c r="R99" s="552">
        <v>4.535611274629134</v>
      </c>
      <c r="S99" s="320">
        <v>4.907104862363346</v>
      </c>
    </row>
    <row r="100" spans="1:19" s="20" customFormat="1" ht="13.2" customHeight="1">
      <c r="A100" s="57"/>
      <c r="B100" s="32" t="s">
        <v>196</v>
      </c>
      <c r="C100" s="552">
        <v>4.651379973080807</v>
      </c>
      <c r="D100" s="552">
        <v>4.906224435098605</v>
      </c>
      <c r="E100" s="552">
        <v>4.6902275618256075</v>
      </c>
      <c r="F100" s="552">
        <v>4.893318399663241</v>
      </c>
      <c r="G100" s="552">
        <v>4.799441603738082</v>
      </c>
      <c r="H100" s="552">
        <v>4.947166989470555</v>
      </c>
      <c r="I100" s="552">
        <v>4.225599829725178</v>
      </c>
      <c r="J100" s="552">
        <v>4.3223855004334215</v>
      </c>
      <c r="K100" s="552">
        <v>5.177188595508679</v>
      </c>
      <c r="L100" s="552">
        <v>4.58830781274906</v>
      </c>
      <c r="M100" s="552">
        <v>5.150892357910326</v>
      </c>
      <c r="N100" s="552">
        <v>4.206278812281564</v>
      </c>
      <c r="O100" s="552">
        <v>5.028602013680638</v>
      </c>
      <c r="P100" s="552">
        <v>5.25318227630744</v>
      </c>
      <c r="Q100" s="552">
        <v>4.7866518044825686</v>
      </c>
      <c r="R100" s="552">
        <v>4.243019747567516</v>
      </c>
      <c r="S100" s="320">
        <v>4.962240872052822</v>
      </c>
    </row>
    <row r="101" spans="1:19" s="20" customFormat="1" ht="13.2" customHeight="1">
      <c r="A101" s="57"/>
      <c r="B101" s="33" t="s">
        <v>593</v>
      </c>
      <c r="C101" s="552">
        <v>4.8040564500085114</v>
      </c>
      <c r="D101" s="552">
        <v>5.195053326631017</v>
      </c>
      <c r="E101" s="552">
        <v>4.73936951606177</v>
      </c>
      <c r="F101" s="552">
        <v>5.1055111041430195</v>
      </c>
      <c r="G101" s="552">
        <v>4.805553083563229</v>
      </c>
      <c r="H101" s="552">
        <v>5.234392780340082</v>
      </c>
      <c r="I101" s="552">
        <v>4.31988891594976</v>
      </c>
      <c r="J101" s="552">
        <v>4.769761721229076</v>
      </c>
      <c r="K101" s="552">
        <v>4.981382028662594</v>
      </c>
      <c r="L101" s="552">
        <v>4.532316545369068</v>
      </c>
      <c r="M101" s="552">
        <v>4.973705287655086</v>
      </c>
      <c r="N101" s="552">
        <v>4.48121202978053</v>
      </c>
      <c r="O101" s="552">
        <v>5.090222649001244</v>
      </c>
      <c r="P101" s="552">
        <v>5.43338683788122</v>
      </c>
      <c r="Q101" s="552">
        <v>4.584083835060612</v>
      </c>
      <c r="R101" s="552">
        <v>4.329504798577762</v>
      </c>
      <c r="S101" s="320">
        <v>5.096594544375772</v>
      </c>
    </row>
    <row r="102" spans="1:19" s="20" customFormat="1" ht="13.2" customHeight="1">
      <c r="A102" s="57"/>
      <c r="B102" s="224" t="s">
        <v>338</v>
      </c>
      <c r="C102" s="552"/>
      <c r="D102" s="552"/>
      <c r="E102" s="552"/>
      <c r="F102" s="552"/>
      <c r="G102" s="552"/>
      <c r="H102" s="552"/>
      <c r="I102" s="552"/>
      <c r="J102" s="552"/>
      <c r="K102" s="552"/>
      <c r="L102" s="552"/>
      <c r="M102" s="552"/>
      <c r="N102" s="552"/>
      <c r="O102" s="552"/>
      <c r="P102" s="552"/>
      <c r="Q102" s="552"/>
      <c r="R102" s="552"/>
      <c r="S102" s="299"/>
    </row>
    <row r="103" spans="1:19" s="20" customFormat="1" ht="13.2" customHeight="1">
      <c r="A103" s="57">
        <v>2050</v>
      </c>
      <c r="B103" s="25" t="s">
        <v>6</v>
      </c>
      <c r="C103" s="510">
        <v>100</v>
      </c>
      <c r="D103" s="510">
        <v>100</v>
      </c>
      <c r="E103" s="510">
        <v>100</v>
      </c>
      <c r="F103" s="510">
        <v>100</v>
      </c>
      <c r="G103" s="510">
        <v>100</v>
      </c>
      <c r="H103" s="510">
        <v>100</v>
      </c>
      <c r="I103" s="510">
        <v>100</v>
      </c>
      <c r="J103" s="510">
        <v>100</v>
      </c>
      <c r="K103" s="510">
        <v>100</v>
      </c>
      <c r="L103" s="510">
        <v>100</v>
      </c>
      <c r="M103" s="510">
        <v>100</v>
      </c>
      <c r="N103" s="510">
        <v>100</v>
      </c>
      <c r="O103" s="510">
        <v>100</v>
      </c>
      <c r="P103" s="510">
        <v>100</v>
      </c>
      <c r="Q103" s="510">
        <v>100</v>
      </c>
      <c r="R103" s="510">
        <v>100</v>
      </c>
      <c r="S103" s="68">
        <v>100</v>
      </c>
    </row>
    <row r="104" spans="1:18" s="20" customFormat="1" ht="13.2" customHeight="1">
      <c r="A104" s="57"/>
      <c r="B104" s="222" t="s">
        <v>756</v>
      </c>
      <c r="C104" s="508"/>
      <c r="D104" s="508"/>
      <c r="E104" s="508"/>
      <c r="F104" s="508"/>
      <c r="G104" s="508"/>
      <c r="H104" s="508"/>
      <c r="I104" s="508"/>
      <c r="J104" s="508"/>
      <c r="K104" s="508"/>
      <c r="L104" s="508"/>
      <c r="M104" s="508"/>
      <c r="N104" s="508"/>
      <c r="O104" s="508"/>
      <c r="P104" s="508"/>
      <c r="Q104" s="508"/>
      <c r="R104" s="508"/>
    </row>
    <row r="105" spans="1:19" s="20" customFormat="1" ht="13.2" customHeight="1">
      <c r="A105" s="57"/>
      <c r="B105" s="67" t="s">
        <v>551</v>
      </c>
      <c r="C105" s="510">
        <v>47.065287771760175</v>
      </c>
      <c r="D105" s="510">
        <v>48.08530010283011</v>
      </c>
      <c r="E105" s="510">
        <v>47.25692848252933</v>
      </c>
      <c r="F105" s="510">
        <v>49.709047755452794</v>
      </c>
      <c r="G105" s="510">
        <v>47.24797842131919</v>
      </c>
      <c r="H105" s="510">
        <v>48.67534943933139</v>
      </c>
      <c r="I105" s="510">
        <v>45.61288811693761</v>
      </c>
      <c r="J105" s="510">
        <v>44.95302811920325</v>
      </c>
      <c r="K105" s="510">
        <v>51.37722862035389</v>
      </c>
      <c r="L105" s="510">
        <v>48.59990921451306</v>
      </c>
      <c r="M105" s="510">
        <v>50.18425767570649</v>
      </c>
      <c r="N105" s="510">
        <v>43.792455869728805</v>
      </c>
      <c r="O105" s="510">
        <v>48.21120926801635</v>
      </c>
      <c r="P105" s="510">
        <v>51.17837570040269</v>
      </c>
      <c r="Q105" s="510">
        <v>47.44294592498094</v>
      </c>
      <c r="R105" s="510">
        <v>45.00396298456839</v>
      </c>
      <c r="S105" s="321">
        <v>48.140010940504986</v>
      </c>
    </row>
    <row r="106" spans="1:19" s="20" customFormat="1" ht="13.2" customHeight="1">
      <c r="A106" s="57"/>
      <c r="B106" s="225" t="s">
        <v>348</v>
      </c>
      <c r="C106" s="552"/>
      <c r="D106" s="552"/>
      <c r="E106" s="552"/>
      <c r="F106" s="552"/>
      <c r="G106" s="552"/>
      <c r="H106" s="552"/>
      <c r="I106" s="552"/>
      <c r="J106" s="552"/>
      <c r="K106" s="552"/>
      <c r="L106" s="552"/>
      <c r="M106" s="552"/>
      <c r="N106" s="552"/>
      <c r="O106" s="552"/>
      <c r="P106" s="552"/>
      <c r="Q106" s="552"/>
      <c r="R106" s="552"/>
      <c r="S106" s="320"/>
    </row>
    <row r="107" spans="1:19" s="20" customFormat="1" ht="13.2" customHeight="1">
      <c r="A107" s="57"/>
      <c r="B107" s="31" t="s">
        <v>602</v>
      </c>
      <c r="C107" s="552">
        <v>6.713130492746675</v>
      </c>
      <c r="D107" s="552">
        <v>6.7058377528374455</v>
      </c>
      <c r="E107" s="552">
        <v>6.832734199858031</v>
      </c>
      <c r="F107" s="552">
        <v>7.042774715156758</v>
      </c>
      <c r="G107" s="552">
        <v>6.685749079548623</v>
      </c>
      <c r="H107" s="552">
        <v>6.780045929956566</v>
      </c>
      <c r="I107" s="552">
        <v>6.812019427801956</v>
      </c>
      <c r="J107" s="552">
        <v>6.365768116127319</v>
      </c>
      <c r="K107" s="552">
        <v>6.995534365241917</v>
      </c>
      <c r="L107" s="552">
        <v>7.11602096513848</v>
      </c>
      <c r="M107" s="552">
        <v>7.0718299535792815</v>
      </c>
      <c r="N107" s="552">
        <v>6.4477531573639455</v>
      </c>
      <c r="O107" s="552">
        <v>6.556431465937078</v>
      </c>
      <c r="P107" s="552">
        <v>7.172307761597972</v>
      </c>
      <c r="Q107" s="552">
        <v>6.868427305156826</v>
      </c>
      <c r="R107" s="552">
        <v>6.605623119255117</v>
      </c>
      <c r="S107" s="320">
        <v>6.872632567612665</v>
      </c>
    </row>
    <row r="108" spans="1:19" s="20" customFormat="1" ht="13.2" customHeight="1">
      <c r="A108" s="57"/>
      <c r="B108" s="223" t="s">
        <v>511</v>
      </c>
      <c r="C108" s="552"/>
      <c r="D108" s="552"/>
      <c r="E108" s="552"/>
      <c r="F108" s="552"/>
      <c r="G108" s="552"/>
      <c r="H108" s="552"/>
      <c r="I108" s="552"/>
      <c r="J108" s="552"/>
      <c r="K108" s="552"/>
      <c r="L108" s="552"/>
      <c r="M108" s="552"/>
      <c r="N108" s="552"/>
      <c r="O108" s="552"/>
      <c r="P108" s="552"/>
      <c r="Q108" s="552"/>
      <c r="R108" s="552"/>
      <c r="S108" s="320"/>
    </row>
    <row r="109" spans="1:19" s="20" customFormat="1" ht="13.2" customHeight="1">
      <c r="A109" s="57"/>
      <c r="B109" s="32" t="s">
        <v>191</v>
      </c>
      <c r="C109" s="552">
        <v>7.66496431915471</v>
      </c>
      <c r="D109" s="552">
        <v>7.8617748493414625</v>
      </c>
      <c r="E109" s="552">
        <v>7.668204383911612</v>
      </c>
      <c r="F109" s="552">
        <v>7.949596338105566</v>
      </c>
      <c r="G109" s="552">
        <v>7.668739934785949</v>
      </c>
      <c r="H109" s="552">
        <v>7.671133107335137</v>
      </c>
      <c r="I109" s="552">
        <v>7.6462207997502</v>
      </c>
      <c r="J109" s="552">
        <v>7.328632447617977</v>
      </c>
      <c r="K109" s="552">
        <v>8.26189436927106</v>
      </c>
      <c r="L109" s="552">
        <v>7.979712812035012</v>
      </c>
      <c r="M109" s="552">
        <v>8.050838830523658</v>
      </c>
      <c r="N109" s="552">
        <v>7.340973238264846</v>
      </c>
      <c r="O109" s="552">
        <v>7.7050710275320835</v>
      </c>
      <c r="P109" s="552">
        <v>7.991090529798206</v>
      </c>
      <c r="Q109" s="552">
        <v>7.721951465851169</v>
      </c>
      <c r="R109" s="552">
        <v>7.529549022696983</v>
      </c>
      <c r="S109" s="320">
        <v>7.722001080288857</v>
      </c>
    </row>
    <row r="110" spans="1:19" s="20" customFormat="1" ht="13.2" customHeight="1">
      <c r="A110" s="57"/>
      <c r="B110" s="32" t="s">
        <v>192</v>
      </c>
      <c r="C110" s="552">
        <v>8.469218881132743</v>
      </c>
      <c r="D110" s="552">
        <v>8.94549843751127</v>
      </c>
      <c r="E110" s="552">
        <v>8.475658801314296</v>
      </c>
      <c r="F110" s="552">
        <v>8.73645935028265</v>
      </c>
      <c r="G110" s="552">
        <v>8.711595695644998</v>
      </c>
      <c r="H110" s="552">
        <v>8.69892968494811</v>
      </c>
      <c r="I110" s="552">
        <v>8.130970560683828</v>
      </c>
      <c r="J110" s="552">
        <v>8.240036971343073</v>
      </c>
      <c r="K110" s="552">
        <v>8.98848336299231</v>
      </c>
      <c r="L110" s="552">
        <v>8.461603032171105</v>
      </c>
      <c r="M110" s="552">
        <v>8.628043814642886</v>
      </c>
      <c r="N110" s="552">
        <v>7.94179372256685</v>
      </c>
      <c r="O110" s="552">
        <v>8.585874914925903</v>
      </c>
      <c r="P110" s="552">
        <v>9.00476795866268</v>
      </c>
      <c r="Q110" s="552">
        <v>8.518187680939258</v>
      </c>
      <c r="R110" s="552">
        <v>8.239662328166753</v>
      </c>
      <c r="S110" s="320">
        <v>8.750270932316807</v>
      </c>
    </row>
    <row r="111" spans="1:19" s="20" customFormat="1" ht="13.2" customHeight="1">
      <c r="A111" s="57"/>
      <c r="B111" s="32" t="s">
        <v>193</v>
      </c>
      <c r="C111" s="552">
        <v>7.6739744774233385</v>
      </c>
      <c r="D111" s="552">
        <v>8.02455579876075</v>
      </c>
      <c r="E111" s="552">
        <v>7.631795004633163</v>
      </c>
      <c r="F111" s="552">
        <v>7.929369398862381</v>
      </c>
      <c r="G111" s="552">
        <v>7.910361977818118</v>
      </c>
      <c r="H111" s="552">
        <v>8.094867219807005</v>
      </c>
      <c r="I111" s="552">
        <v>7.253529888175485</v>
      </c>
      <c r="J111" s="552">
        <v>7.542293118223691</v>
      </c>
      <c r="K111" s="552">
        <v>8.175536379813988</v>
      </c>
      <c r="L111" s="552">
        <v>7.6849005770599295</v>
      </c>
      <c r="M111" s="552">
        <v>7.667155305806662</v>
      </c>
      <c r="N111" s="552">
        <v>7.068214067399762</v>
      </c>
      <c r="O111" s="552">
        <v>7.861648121305814</v>
      </c>
      <c r="P111" s="552">
        <v>8.297455928625972</v>
      </c>
      <c r="Q111" s="552">
        <v>7.626002435565549</v>
      </c>
      <c r="R111" s="552">
        <v>7.40329922267107</v>
      </c>
      <c r="S111" s="320">
        <v>7.968196846519853</v>
      </c>
    </row>
    <row r="112" spans="1:19" s="20" customFormat="1" ht="13.2" customHeight="1">
      <c r="A112" s="57"/>
      <c r="B112" s="32" t="s">
        <v>194</v>
      </c>
      <c r="C112" s="552">
        <v>6.124445219165546</v>
      </c>
      <c r="D112" s="552">
        <v>6.2164129041772425</v>
      </c>
      <c r="E112" s="552">
        <v>6.1769762649757896</v>
      </c>
      <c r="F112" s="552">
        <v>6.538270421316621</v>
      </c>
      <c r="G112" s="552">
        <v>6.135356144973226</v>
      </c>
      <c r="H112" s="552">
        <v>6.5115792811976805</v>
      </c>
      <c r="I112" s="552">
        <v>5.826785435491111</v>
      </c>
      <c r="J112" s="552">
        <v>5.881440513627918</v>
      </c>
      <c r="K112" s="552">
        <v>6.773662827787664</v>
      </c>
      <c r="L112" s="552">
        <v>6.3393719761562455</v>
      </c>
      <c r="M112" s="552">
        <v>6.467444417297825</v>
      </c>
      <c r="N112" s="552">
        <v>5.623826263883464</v>
      </c>
      <c r="O112" s="552">
        <v>6.269713077841611</v>
      </c>
      <c r="P112" s="552">
        <v>6.775455556033238</v>
      </c>
      <c r="Q112" s="552">
        <v>6.058862536249941</v>
      </c>
      <c r="R112" s="552">
        <v>5.826925545161296</v>
      </c>
      <c r="S112" s="320">
        <v>6.297808802633978</v>
      </c>
    </row>
    <row r="113" spans="1:19" s="20" customFormat="1" ht="13.2" customHeight="1">
      <c r="A113" s="57"/>
      <c r="B113" s="32" t="s">
        <v>196</v>
      </c>
      <c r="C113" s="552">
        <v>4.317111739717824</v>
      </c>
      <c r="D113" s="552">
        <v>4.134083092822009</v>
      </c>
      <c r="E113" s="552">
        <v>4.351726832934313</v>
      </c>
      <c r="F113" s="552">
        <v>4.779286678865187</v>
      </c>
      <c r="G113" s="552">
        <v>4.125443153947271</v>
      </c>
      <c r="H113" s="552">
        <v>4.561582007382207</v>
      </c>
      <c r="I113" s="552">
        <v>4.236780605374602</v>
      </c>
      <c r="J113" s="552">
        <v>3.9562194921554346</v>
      </c>
      <c r="K113" s="552">
        <v>5.2056542322801596</v>
      </c>
      <c r="L113" s="552">
        <v>4.673527796773105</v>
      </c>
      <c r="M113" s="552">
        <v>5.038989331378777</v>
      </c>
      <c r="N113" s="552">
        <v>3.8729154115551907</v>
      </c>
      <c r="O113" s="552">
        <v>4.607816900164782</v>
      </c>
      <c r="P113" s="552">
        <v>4.88055536789438</v>
      </c>
      <c r="Q113" s="552">
        <v>4.343701182101987</v>
      </c>
      <c r="R113" s="552">
        <v>3.971622232373843</v>
      </c>
      <c r="S113" s="320">
        <v>4.26136109515143</v>
      </c>
    </row>
    <row r="114" spans="1:19" s="20" customFormat="1" ht="13.2" customHeight="1">
      <c r="A114" s="57"/>
      <c r="B114" s="33" t="s">
        <v>593</v>
      </c>
      <c r="C114" s="552">
        <v>6.102442642419336</v>
      </c>
      <c r="D114" s="552">
        <v>6.197137267379932</v>
      </c>
      <c r="E114" s="552">
        <v>6.119832994902131</v>
      </c>
      <c r="F114" s="552">
        <v>6.7332908528636315</v>
      </c>
      <c r="G114" s="552">
        <v>6.010732434601005</v>
      </c>
      <c r="H114" s="552">
        <v>6.3572122087046825</v>
      </c>
      <c r="I114" s="552">
        <v>5.706581399660428</v>
      </c>
      <c r="J114" s="552">
        <v>5.638637460107838</v>
      </c>
      <c r="K114" s="552">
        <v>6.976463082966793</v>
      </c>
      <c r="L114" s="552">
        <v>6.344772055179184</v>
      </c>
      <c r="M114" s="552">
        <v>7.2599560224774</v>
      </c>
      <c r="N114" s="552">
        <v>5.4969800086947505</v>
      </c>
      <c r="O114" s="552">
        <v>6.624653760309079</v>
      </c>
      <c r="P114" s="552">
        <v>7.0567425977902385</v>
      </c>
      <c r="Q114" s="552">
        <v>6.30581331911621</v>
      </c>
      <c r="R114" s="552">
        <v>5.427281514243325</v>
      </c>
      <c r="S114" s="320">
        <v>6.2677396159813945</v>
      </c>
    </row>
    <row r="115" spans="1:19" s="20" customFormat="1" ht="13.2" customHeight="1">
      <c r="A115" s="57"/>
      <c r="B115" s="224" t="s">
        <v>338</v>
      </c>
      <c r="C115" s="552"/>
      <c r="D115" s="552"/>
      <c r="E115" s="552"/>
      <c r="F115" s="552"/>
      <c r="G115" s="552"/>
      <c r="H115" s="552"/>
      <c r="I115" s="552"/>
      <c r="J115" s="552"/>
      <c r="K115" s="552"/>
      <c r="L115" s="552"/>
      <c r="M115" s="552"/>
      <c r="N115" s="552"/>
      <c r="O115" s="552"/>
      <c r="P115" s="552"/>
      <c r="Q115" s="552"/>
      <c r="R115" s="552"/>
      <c r="S115" s="299"/>
    </row>
    <row r="116" spans="1:18" s="20" customFormat="1" ht="13.2" customHeight="1">
      <c r="A116" s="643"/>
      <c r="B116" s="223"/>
      <c r="C116" s="18"/>
      <c r="D116" s="18"/>
      <c r="E116" s="18"/>
      <c r="F116" s="18"/>
      <c r="G116" s="18"/>
      <c r="H116" s="18"/>
      <c r="I116" s="18"/>
      <c r="J116" s="18"/>
      <c r="K116" s="18"/>
      <c r="L116" s="18"/>
      <c r="M116" s="18"/>
      <c r="N116" s="18"/>
      <c r="O116" s="18"/>
      <c r="P116" s="18"/>
      <c r="Q116" s="18"/>
      <c r="R116" s="18"/>
    </row>
    <row r="117" spans="1:18" s="20" customFormat="1" ht="13.2" customHeight="1">
      <c r="A117" s="643"/>
      <c r="B117" s="223"/>
      <c r="C117" s="18"/>
      <c r="D117" s="18"/>
      <c r="E117" s="18"/>
      <c r="F117" s="18"/>
      <c r="G117" s="18"/>
      <c r="H117" s="18"/>
      <c r="I117" s="18"/>
      <c r="J117" s="18"/>
      <c r="K117" s="18"/>
      <c r="L117" s="18"/>
      <c r="M117" s="18"/>
      <c r="N117" s="18"/>
      <c r="O117" s="18"/>
      <c r="P117" s="18"/>
      <c r="Q117" s="18"/>
      <c r="R117" s="18"/>
    </row>
    <row r="118" spans="1:18" s="20" customFormat="1" ht="13.2" customHeight="1">
      <c r="A118" s="70"/>
      <c r="I118" s="18"/>
      <c r="J118" s="18"/>
      <c r="K118" s="18"/>
      <c r="L118" s="18"/>
      <c r="M118" s="18"/>
      <c r="N118" s="18"/>
      <c r="O118" s="18"/>
      <c r="P118" s="18"/>
      <c r="Q118" s="18"/>
      <c r="R118" s="18"/>
    </row>
    <row r="119" spans="1:18" s="20" customFormat="1" ht="13.2" customHeight="1">
      <c r="A119" s="70"/>
      <c r="I119" s="18"/>
      <c r="J119" s="18"/>
      <c r="K119" s="18"/>
      <c r="L119" s="18"/>
      <c r="M119" s="18"/>
      <c r="N119" s="18"/>
      <c r="O119" s="18"/>
      <c r="P119" s="18"/>
      <c r="Q119" s="18"/>
      <c r="R119" s="18"/>
    </row>
    <row r="120" spans="1:18" s="20" customFormat="1" ht="13.2" customHeight="1">
      <c r="A120" s="70"/>
      <c r="I120" s="18"/>
      <c r="J120" s="18"/>
      <c r="K120" s="18"/>
      <c r="L120" s="18"/>
      <c r="M120" s="18"/>
      <c r="N120" s="18"/>
      <c r="O120" s="18"/>
      <c r="P120" s="18"/>
      <c r="Q120" s="18"/>
      <c r="R120" s="18"/>
    </row>
    <row r="121" spans="1:18" s="20" customFormat="1" ht="13.2" customHeight="1">
      <c r="A121" s="70"/>
      <c r="I121" s="18"/>
      <c r="J121" s="18"/>
      <c r="K121" s="18"/>
      <c r="L121" s="18"/>
      <c r="M121" s="18"/>
      <c r="N121" s="18"/>
      <c r="O121" s="18"/>
      <c r="P121" s="18"/>
      <c r="Q121" s="18"/>
      <c r="R121" s="18"/>
    </row>
    <row r="122" spans="1:18" s="20" customFormat="1" ht="13.2" customHeight="1">
      <c r="A122" s="70"/>
      <c r="I122" s="18"/>
      <c r="J122" s="18"/>
      <c r="K122" s="18"/>
      <c r="L122" s="18"/>
      <c r="M122" s="18"/>
      <c r="N122" s="18"/>
      <c r="O122" s="18"/>
      <c r="P122" s="18"/>
      <c r="Q122" s="18"/>
      <c r="R122" s="18"/>
    </row>
    <row r="123" spans="1:18" s="20" customFormat="1" ht="13.2" customHeight="1">
      <c r="A123" s="70"/>
      <c r="I123" s="18"/>
      <c r="J123" s="18"/>
      <c r="K123" s="18"/>
      <c r="L123" s="18"/>
      <c r="M123" s="18"/>
      <c r="N123" s="18"/>
      <c r="O123" s="18"/>
      <c r="P123" s="18"/>
      <c r="Q123" s="18"/>
      <c r="R123" s="18"/>
    </row>
    <row r="124" spans="1:18" s="20" customFormat="1" ht="13.2" customHeight="1">
      <c r="A124" s="70"/>
      <c r="I124" s="18"/>
      <c r="J124" s="18"/>
      <c r="K124" s="18"/>
      <c r="L124" s="18"/>
      <c r="M124" s="18"/>
      <c r="N124" s="18"/>
      <c r="O124" s="18"/>
      <c r="P124" s="18"/>
      <c r="Q124" s="18"/>
      <c r="R124" s="18"/>
    </row>
    <row r="125" spans="1:18" s="20" customFormat="1" ht="13.2" customHeight="1">
      <c r="A125" s="70"/>
      <c r="I125" s="18"/>
      <c r="J125" s="18"/>
      <c r="K125" s="18"/>
      <c r="L125" s="18"/>
      <c r="M125" s="18"/>
      <c r="N125" s="18"/>
      <c r="O125" s="18"/>
      <c r="P125" s="18"/>
      <c r="Q125" s="18"/>
      <c r="R125" s="18"/>
    </row>
    <row r="126" spans="1:18" s="20" customFormat="1" ht="13.2" customHeight="1">
      <c r="A126" s="70"/>
      <c r="I126" s="18"/>
      <c r="J126" s="18"/>
      <c r="K126" s="18"/>
      <c r="L126" s="18"/>
      <c r="M126" s="18"/>
      <c r="N126" s="18"/>
      <c r="O126" s="18"/>
      <c r="P126" s="18"/>
      <c r="Q126" s="18"/>
      <c r="R126" s="18"/>
    </row>
    <row r="127" spans="1:18" s="20" customFormat="1" ht="13.2" customHeight="1">
      <c r="A127" s="70"/>
      <c r="I127" s="18"/>
      <c r="J127" s="18"/>
      <c r="K127" s="18"/>
      <c r="L127" s="18"/>
      <c r="M127" s="18"/>
      <c r="N127" s="18"/>
      <c r="O127" s="18"/>
      <c r="P127" s="18"/>
      <c r="Q127" s="18"/>
      <c r="R127" s="18"/>
    </row>
    <row r="128" spans="1:18" s="20" customFormat="1" ht="13.2" customHeight="1">
      <c r="A128" s="70"/>
      <c r="I128" s="18"/>
      <c r="J128" s="18"/>
      <c r="K128" s="18"/>
      <c r="L128" s="18"/>
      <c r="M128" s="18"/>
      <c r="N128" s="18"/>
      <c r="O128" s="18"/>
      <c r="P128" s="18"/>
      <c r="Q128" s="18"/>
      <c r="R128" s="18"/>
    </row>
    <row r="129" s="20" customFormat="1" ht="13.2" customHeight="1">
      <c r="A129" s="70"/>
    </row>
    <row r="130" s="20" customFormat="1" ht="13.2" customHeight="1">
      <c r="A130" s="70"/>
    </row>
    <row r="131" s="20" customFormat="1" ht="13.2" customHeight="1">
      <c r="A131" s="70"/>
    </row>
    <row r="132" s="20" customFormat="1" ht="13.2" customHeight="1">
      <c r="A132" s="70"/>
    </row>
    <row r="133" s="20" customFormat="1" ht="13.2" customHeight="1">
      <c r="A133" s="70"/>
    </row>
    <row r="134" s="20" customFormat="1" ht="13.2" customHeight="1">
      <c r="A134" s="70"/>
    </row>
    <row r="135" s="20" customFormat="1" ht="13.2" customHeight="1">
      <c r="A135" s="70"/>
    </row>
    <row r="136" s="20" customFormat="1" ht="13.2" customHeight="1">
      <c r="A136" s="70"/>
    </row>
    <row r="137" s="20" customFormat="1" ht="13.2" customHeight="1">
      <c r="A137" s="70"/>
    </row>
    <row r="138" s="20" customFormat="1" ht="13.2" customHeight="1">
      <c r="A138" s="70"/>
    </row>
    <row r="139" s="20" customFormat="1" ht="13.2" customHeight="1">
      <c r="A139" s="70"/>
    </row>
    <row r="140" s="20" customFormat="1" ht="13.2" customHeight="1">
      <c r="A140" s="70"/>
    </row>
    <row r="141" s="20" customFormat="1" ht="13.2" customHeight="1">
      <c r="A141" s="70"/>
    </row>
    <row r="142" s="20" customFormat="1" ht="13.2" customHeight="1">
      <c r="A142" s="70"/>
    </row>
    <row r="143" s="20" customFormat="1" ht="13.2" customHeight="1">
      <c r="A143" s="70"/>
    </row>
    <row r="144" s="20" customFormat="1" ht="13.2" customHeight="1">
      <c r="A144" s="70"/>
    </row>
    <row r="145" s="20" customFormat="1" ht="13.2" customHeight="1">
      <c r="A145" s="70"/>
    </row>
    <row r="146" s="20" customFormat="1" ht="13.2" customHeight="1">
      <c r="A146" s="70"/>
    </row>
    <row r="147" s="20" customFormat="1" ht="13.2" customHeight="1">
      <c r="A147" s="70"/>
    </row>
    <row r="148" s="20" customFormat="1" ht="13.2" customHeight="1">
      <c r="A148" s="70"/>
    </row>
    <row r="149" s="20" customFormat="1" ht="13.2" customHeight="1">
      <c r="A149" s="70"/>
    </row>
    <row r="150" s="20" customFormat="1" ht="13.2" customHeight="1">
      <c r="A150" s="70"/>
    </row>
    <row r="151" s="20" customFormat="1" ht="13.2" customHeight="1">
      <c r="A151" s="70"/>
    </row>
    <row r="152" s="20" customFormat="1" ht="13.2" customHeight="1">
      <c r="A152" s="70"/>
    </row>
    <row r="153" s="20" customFormat="1" ht="13.2" customHeight="1">
      <c r="A153" s="70"/>
    </row>
    <row r="154" s="20" customFormat="1" ht="13.2" customHeight="1">
      <c r="A154" s="70"/>
    </row>
    <row r="155" s="20" customFormat="1" ht="13.2" customHeight="1">
      <c r="A155" s="70"/>
    </row>
    <row r="156" s="20" customFormat="1" ht="13.2" customHeight="1">
      <c r="A156" s="70"/>
    </row>
    <row r="157" s="20" customFormat="1" ht="13.2" customHeight="1">
      <c r="A157" s="70"/>
    </row>
    <row r="158" s="20" customFormat="1" ht="13.2" customHeight="1">
      <c r="A158" s="70"/>
    </row>
    <row r="159" s="20" customFormat="1" ht="13.2" customHeight="1">
      <c r="A159" s="70"/>
    </row>
    <row r="160" s="20" customFormat="1" ht="13.2" customHeight="1">
      <c r="A160" s="70"/>
    </row>
    <row r="161" s="20" customFormat="1" ht="13.2" customHeight="1">
      <c r="A161" s="70"/>
    </row>
    <row r="162" s="20" customFormat="1" ht="13.2" customHeight="1">
      <c r="A162" s="70"/>
    </row>
    <row r="163" s="20" customFormat="1" ht="13.2" customHeight="1">
      <c r="A163" s="70"/>
    </row>
    <row r="164" s="20" customFormat="1" ht="13.2" customHeight="1">
      <c r="A164" s="70"/>
    </row>
    <row r="165" s="20" customFormat="1" ht="13.2" customHeight="1">
      <c r="A165" s="70"/>
    </row>
    <row r="166" s="20" customFormat="1" ht="13.2" customHeight="1">
      <c r="A166" s="70"/>
    </row>
    <row r="167" s="20" customFormat="1" ht="13.2" customHeight="1">
      <c r="A167" s="70"/>
    </row>
    <row r="168" s="20" customFormat="1" ht="13.2" customHeight="1">
      <c r="A168" s="70"/>
    </row>
    <row r="169" s="20" customFormat="1" ht="13.2" customHeight="1">
      <c r="A169" s="70"/>
    </row>
    <row r="170" s="20" customFormat="1" ht="13.2" customHeight="1">
      <c r="A170" s="70"/>
    </row>
    <row r="171" s="20" customFormat="1" ht="13.2" customHeight="1">
      <c r="A171" s="70"/>
    </row>
    <row r="172" s="20" customFormat="1" ht="13.2" customHeight="1">
      <c r="A172" s="70"/>
    </row>
    <row r="173" s="20" customFormat="1" ht="13.2" customHeight="1">
      <c r="A173" s="70"/>
    </row>
    <row r="174" s="20" customFormat="1" ht="15">
      <c r="A174" s="70"/>
    </row>
    <row r="175" s="20" customFormat="1" ht="15">
      <c r="A175" s="70"/>
    </row>
    <row r="176" s="20" customFormat="1" ht="15">
      <c r="A176" s="70"/>
    </row>
    <row r="177" spans="1:20" ht="15">
      <c r="A177" s="70"/>
      <c r="I177" s="20"/>
      <c r="J177" s="20"/>
      <c r="K177" s="20"/>
      <c r="L177" s="20"/>
      <c r="M177" s="20"/>
      <c r="N177" s="20"/>
      <c r="O177" s="20"/>
      <c r="P177" s="20"/>
      <c r="Q177" s="20"/>
      <c r="R177" s="20"/>
      <c r="T177" s="20"/>
    </row>
    <row r="178" spans="1:20" ht="15">
      <c r="A178" s="70"/>
      <c r="I178" s="20"/>
      <c r="J178" s="20"/>
      <c r="K178" s="20"/>
      <c r="L178" s="20"/>
      <c r="M178" s="20"/>
      <c r="N178" s="20"/>
      <c r="O178" s="20"/>
      <c r="P178" s="20"/>
      <c r="Q178" s="20"/>
      <c r="R178" s="20"/>
      <c r="T178" s="20"/>
    </row>
    <row r="179" spans="1:20" ht="15">
      <c r="A179" s="70"/>
      <c r="I179" s="20"/>
      <c r="J179" s="20"/>
      <c r="K179" s="20"/>
      <c r="L179" s="20"/>
      <c r="M179" s="20"/>
      <c r="N179" s="20"/>
      <c r="O179" s="20"/>
      <c r="P179" s="20"/>
      <c r="Q179" s="20"/>
      <c r="R179" s="20"/>
      <c r="T179" s="20"/>
    </row>
    <row r="180" spans="1:20" ht="15">
      <c r="A180" s="70"/>
      <c r="I180" s="20"/>
      <c r="J180" s="20"/>
      <c r="K180" s="20"/>
      <c r="L180" s="20"/>
      <c r="M180" s="20"/>
      <c r="N180" s="20"/>
      <c r="O180" s="20"/>
      <c r="P180" s="20"/>
      <c r="Q180" s="20"/>
      <c r="R180" s="20"/>
      <c r="T180" s="20"/>
    </row>
    <row r="181" spans="1:20" ht="15">
      <c r="A181" s="70"/>
      <c r="I181" s="20"/>
      <c r="J181" s="20"/>
      <c r="K181" s="20"/>
      <c r="L181" s="20"/>
      <c r="M181" s="20"/>
      <c r="N181" s="20"/>
      <c r="O181" s="20"/>
      <c r="P181" s="20"/>
      <c r="Q181" s="20"/>
      <c r="R181" s="20"/>
      <c r="T181" s="20"/>
    </row>
    <row r="182" spans="1:20" ht="15">
      <c r="A182" s="70"/>
      <c r="I182" s="20"/>
      <c r="J182" s="20"/>
      <c r="K182" s="20"/>
      <c r="L182" s="20"/>
      <c r="M182" s="20"/>
      <c r="N182" s="20"/>
      <c r="O182" s="20"/>
      <c r="P182" s="20"/>
      <c r="Q182" s="20"/>
      <c r="R182" s="20"/>
      <c r="T182" s="20"/>
    </row>
    <row r="183" spans="1:20" ht="15">
      <c r="A183" s="70"/>
      <c r="I183" s="20"/>
      <c r="J183" s="20"/>
      <c r="K183" s="20"/>
      <c r="L183" s="20"/>
      <c r="M183" s="20"/>
      <c r="N183" s="20"/>
      <c r="O183" s="20"/>
      <c r="P183" s="20"/>
      <c r="Q183" s="20"/>
      <c r="R183" s="20"/>
      <c r="T183" s="20"/>
    </row>
    <row r="184" spans="1:20" ht="15">
      <c r="A184" s="70"/>
      <c r="I184" s="20"/>
      <c r="J184" s="20"/>
      <c r="K184" s="20"/>
      <c r="L184" s="20"/>
      <c r="M184" s="20"/>
      <c r="N184" s="20"/>
      <c r="O184" s="20"/>
      <c r="P184" s="20"/>
      <c r="Q184" s="20"/>
      <c r="R184" s="20"/>
      <c r="T184" s="20"/>
    </row>
    <row r="185" spans="1:20" ht="15">
      <c r="A185" s="70"/>
      <c r="I185" s="20"/>
      <c r="J185" s="20"/>
      <c r="K185" s="20"/>
      <c r="L185" s="20"/>
      <c r="M185" s="20"/>
      <c r="N185" s="20"/>
      <c r="O185" s="20"/>
      <c r="P185" s="20"/>
      <c r="Q185" s="20"/>
      <c r="R185" s="20"/>
      <c r="T185" s="20"/>
    </row>
    <row r="186" spans="9:20" ht="15">
      <c r="I186" s="20"/>
      <c r="J186" s="20"/>
      <c r="K186" s="20"/>
      <c r="L186" s="20"/>
      <c r="M186" s="20"/>
      <c r="N186" s="20"/>
      <c r="O186" s="20"/>
      <c r="P186" s="20"/>
      <c r="Q186" s="20"/>
      <c r="R186" s="20"/>
      <c r="T186" s="20"/>
    </row>
    <row r="187" spans="9:20" ht="15">
      <c r="I187" s="20"/>
      <c r="J187" s="20"/>
      <c r="K187" s="20"/>
      <c r="L187" s="20"/>
      <c r="M187" s="20"/>
      <c r="N187" s="20"/>
      <c r="O187" s="20"/>
      <c r="P187" s="20"/>
      <c r="Q187" s="20"/>
      <c r="R187" s="20"/>
      <c r="T187" s="20"/>
    </row>
    <row r="188" spans="9:20" ht="15">
      <c r="I188" s="20"/>
      <c r="J188" s="20"/>
      <c r="K188" s="20"/>
      <c r="L188" s="20"/>
      <c r="M188" s="20"/>
      <c r="N188" s="20"/>
      <c r="O188" s="20"/>
      <c r="P188" s="20"/>
      <c r="Q188" s="20"/>
      <c r="R188" s="20"/>
      <c r="T188" s="20"/>
    </row>
    <row r="189" spans="9:20" ht="15">
      <c r="I189" s="20"/>
      <c r="J189" s="20"/>
      <c r="K189" s="20"/>
      <c r="L189" s="20"/>
      <c r="M189" s="20"/>
      <c r="N189" s="20"/>
      <c r="O189" s="20"/>
      <c r="P189" s="20"/>
      <c r="Q189" s="20"/>
      <c r="R189" s="20"/>
      <c r="T189" s="20"/>
    </row>
    <row r="190" spans="9:20" ht="15">
      <c r="I190" s="20"/>
      <c r="J190" s="20"/>
      <c r="K190" s="20"/>
      <c r="L190" s="20"/>
      <c r="M190" s="20"/>
      <c r="N190" s="20"/>
      <c r="O190" s="20"/>
      <c r="P190" s="20"/>
      <c r="Q190" s="20"/>
      <c r="R190" s="20"/>
      <c r="T190" s="20"/>
    </row>
    <row r="191" spans="9:20" ht="15">
      <c r="I191" s="20"/>
      <c r="J191" s="20"/>
      <c r="K191" s="20"/>
      <c r="L191" s="20"/>
      <c r="M191" s="20"/>
      <c r="N191" s="20"/>
      <c r="O191" s="20"/>
      <c r="P191" s="20"/>
      <c r="Q191" s="20"/>
      <c r="R191" s="20"/>
      <c r="T191" s="20"/>
    </row>
    <row r="192" spans="9:20" ht="15">
      <c r="I192" s="20"/>
      <c r="J192" s="20"/>
      <c r="K192" s="20"/>
      <c r="L192" s="20"/>
      <c r="M192" s="20"/>
      <c r="N192" s="20"/>
      <c r="O192" s="20"/>
      <c r="P192" s="20"/>
      <c r="Q192" s="20"/>
      <c r="R192" s="20"/>
      <c r="T192" s="20"/>
    </row>
    <row r="193" spans="1:20" ht="15">
      <c r="A193" s="20"/>
      <c r="I193" s="20"/>
      <c r="J193" s="20"/>
      <c r="K193" s="20"/>
      <c r="L193" s="20"/>
      <c r="M193" s="20"/>
      <c r="N193" s="20"/>
      <c r="O193" s="20"/>
      <c r="P193" s="20"/>
      <c r="Q193" s="20"/>
      <c r="R193" s="20"/>
      <c r="T193" s="20"/>
    </row>
    <row r="194" spans="1:20" ht="15">
      <c r="A194" s="20"/>
      <c r="I194" s="20"/>
      <c r="J194" s="20"/>
      <c r="K194" s="20"/>
      <c r="L194" s="20"/>
      <c r="M194" s="20"/>
      <c r="N194" s="20"/>
      <c r="O194" s="20"/>
      <c r="P194" s="20"/>
      <c r="Q194" s="20"/>
      <c r="R194" s="20"/>
      <c r="T194" s="20"/>
    </row>
    <row r="195" spans="1:20" ht="15">
      <c r="A195" s="20"/>
      <c r="I195" s="20"/>
      <c r="J195" s="20"/>
      <c r="K195" s="20"/>
      <c r="L195" s="20"/>
      <c r="M195" s="20"/>
      <c r="N195" s="20"/>
      <c r="O195" s="20"/>
      <c r="P195" s="20"/>
      <c r="Q195" s="20"/>
      <c r="R195" s="20"/>
      <c r="T195" s="20"/>
    </row>
    <row r="196" spans="1:20" ht="15">
      <c r="A196" s="20"/>
      <c r="I196" s="20"/>
      <c r="J196" s="20"/>
      <c r="K196" s="20"/>
      <c r="L196" s="20"/>
      <c r="M196" s="20"/>
      <c r="N196" s="20"/>
      <c r="O196" s="20"/>
      <c r="P196" s="20"/>
      <c r="Q196" s="20"/>
      <c r="R196" s="20"/>
      <c r="T196" s="20"/>
    </row>
    <row r="197" spans="1:20" ht="15">
      <c r="A197" s="20"/>
      <c r="I197" s="20"/>
      <c r="J197" s="20"/>
      <c r="K197" s="20"/>
      <c r="L197" s="20"/>
      <c r="M197" s="20"/>
      <c r="N197" s="20"/>
      <c r="O197" s="20"/>
      <c r="P197" s="20"/>
      <c r="Q197" s="20"/>
      <c r="R197" s="20"/>
      <c r="T197" s="20"/>
    </row>
    <row r="198" spans="1:20" ht="15">
      <c r="A198" s="20"/>
      <c r="I198" s="20"/>
      <c r="J198" s="20"/>
      <c r="K198" s="20"/>
      <c r="L198" s="20"/>
      <c r="M198" s="20"/>
      <c r="N198" s="20"/>
      <c r="O198" s="20"/>
      <c r="P198" s="20"/>
      <c r="Q198" s="20"/>
      <c r="R198" s="20"/>
      <c r="T198" s="20"/>
    </row>
    <row r="199" spans="1:20" ht="15">
      <c r="A199" s="20"/>
      <c r="I199" s="20"/>
      <c r="J199" s="20"/>
      <c r="K199" s="20"/>
      <c r="L199" s="20"/>
      <c r="M199" s="20"/>
      <c r="N199" s="20"/>
      <c r="O199" s="20"/>
      <c r="P199" s="20"/>
      <c r="Q199" s="20"/>
      <c r="R199" s="20"/>
      <c r="T199" s="20"/>
    </row>
    <row r="200" spans="1:20" ht="15">
      <c r="A200" s="20"/>
      <c r="I200" s="20"/>
      <c r="J200" s="20"/>
      <c r="K200" s="20"/>
      <c r="L200" s="20"/>
      <c r="M200" s="20"/>
      <c r="N200" s="20"/>
      <c r="O200" s="20"/>
      <c r="P200" s="20"/>
      <c r="Q200" s="20"/>
      <c r="R200" s="20"/>
      <c r="T200" s="20"/>
    </row>
    <row r="201" spans="1:20" ht="15">
      <c r="A201" s="20"/>
      <c r="I201" s="20"/>
      <c r="J201" s="20"/>
      <c r="K201" s="20"/>
      <c r="L201" s="20"/>
      <c r="M201" s="20"/>
      <c r="N201" s="20"/>
      <c r="O201" s="20"/>
      <c r="P201" s="20"/>
      <c r="Q201" s="20"/>
      <c r="R201" s="20"/>
      <c r="T201" s="20"/>
    </row>
  </sheetData>
  <mergeCells count="9">
    <mergeCell ref="A1:K1"/>
    <mergeCell ref="A3:K3"/>
    <mergeCell ref="A2:K2"/>
    <mergeCell ref="A4:K4"/>
    <mergeCell ref="A63:S63"/>
    <mergeCell ref="A9:S9"/>
    <mergeCell ref="A8:S8"/>
    <mergeCell ref="A62:S62"/>
    <mergeCell ref="A7:B7"/>
  </mergeCells>
  <hyperlinks>
    <hyperlink ref="S5" location="'Spis treści'!A1" display="Powrót do spisu treści"/>
    <hyperlink ref="S6" location="Aneks.xlsx#'Spis treści'!A1" display="Aneks.xlsx#'Spis treści'!A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1">
      <selection activeCell="A1" sqref="A1:K1"/>
    </sheetView>
  </sheetViews>
  <sheetFormatPr defaultColWidth="9.140625" defaultRowHeight="15"/>
  <cols>
    <col min="1" max="1" width="9.140625" style="20" customWidth="1"/>
    <col min="2" max="2" width="31.28125" style="20" customWidth="1"/>
    <col min="3" max="10" width="12.8515625" style="20" customWidth="1"/>
    <col min="11" max="11" width="14.140625" style="20" customWidth="1"/>
    <col min="12" max="12" width="12.00390625" style="18" customWidth="1"/>
    <col min="13" max="16" width="9.140625" style="18" customWidth="1"/>
    <col min="17" max="16384" width="9.140625" style="20" customWidth="1"/>
  </cols>
  <sheetData>
    <row r="1" spans="1:13" ht="33.6" customHeight="1">
      <c r="A1" s="747" t="s">
        <v>592</v>
      </c>
      <c r="B1" s="747"/>
      <c r="C1" s="747"/>
      <c r="D1" s="747"/>
      <c r="E1" s="747"/>
      <c r="F1" s="747"/>
      <c r="G1" s="747"/>
      <c r="H1" s="747"/>
      <c r="I1" s="747"/>
      <c r="J1" s="747"/>
      <c r="K1" s="747"/>
      <c r="M1" s="45"/>
    </row>
    <row r="2" spans="1:13" ht="20.4" customHeight="1">
      <c r="A2" s="236" t="s">
        <v>294</v>
      </c>
      <c r="B2" s="207"/>
      <c r="C2" s="207"/>
      <c r="D2" s="207"/>
      <c r="E2" s="207"/>
      <c r="F2" s="207"/>
      <c r="G2" s="207"/>
      <c r="H2" s="207"/>
      <c r="I2" s="207"/>
      <c r="J2" s="207"/>
      <c r="K2" s="207"/>
      <c r="M2" s="45"/>
    </row>
    <row r="3" spans="1:13" ht="20.4" customHeight="1">
      <c r="A3" s="207"/>
      <c r="B3" s="207"/>
      <c r="C3" s="207"/>
      <c r="D3" s="207"/>
      <c r="E3" s="207"/>
      <c r="F3" s="207"/>
      <c r="G3" s="207"/>
      <c r="H3" s="207"/>
      <c r="I3" s="207"/>
      <c r="J3" s="207"/>
      <c r="K3" s="705" t="s">
        <v>590</v>
      </c>
      <c r="M3" s="45"/>
    </row>
    <row r="4" spans="2:13" ht="20.4" customHeight="1">
      <c r="B4" s="2"/>
      <c r="C4" s="237"/>
      <c r="D4" s="237"/>
      <c r="E4" s="237"/>
      <c r="F4" s="237"/>
      <c r="G4" s="237"/>
      <c r="H4" s="2"/>
      <c r="I4" s="2"/>
      <c r="J4" s="2"/>
      <c r="K4" s="706" t="s">
        <v>591</v>
      </c>
      <c r="M4" s="235"/>
    </row>
    <row r="5" spans="1:12" ht="35.25" customHeight="1">
      <c r="A5" s="733" t="s">
        <v>600</v>
      </c>
      <c r="B5" s="755"/>
      <c r="C5" s="753" t="s">
        <v>615</v>
      </c>
      <c r="D5" s="771"/>
      <c r="E5" s="771"/>
      <c r="F5" s="772"/>
      <c r="G5" s="771" t="s">
        <v>616</v>
      </c>
      <c r="H5" s="771"/>
      <c r="I5" s="771"/>
      <c r="J5" s="772"/>
      <c r="K5" s="773" t="s">
        <v>617</v>
      </c>
      <c r="L5" s="34"/>
    </row>
    <row r="6" spans="1:12" ht="66.6" customHeight="1">
      <c r="A6" s="729"/>
      <c r="B6" s="756"/>
      <c r="C6" s="203" t="s">
        <v>618</v>
      </c>
      <c r="D6" s="216" t="s">
        <v>619</v>
      </c>
      <c r="E6" s="216" t="s">
        <v>620</v>
      </c>
      <c r="F6" s="211" t="s">
        <v>621</v>
      </c>
      <c r="G6" s="203" t="s">
        <v>622</v>
      </c>
      <c r="H6" s="216" t="s">
        <v>623</v>
      </c>
      <c r="I6" s="216" t="s">
        <v>624</v>
      </c>
      <c r="J6" s="211" t="s">
        <v>625</v>
      </c>
      <c r="K6" s="774"/>
      <c r="L6" s="34"/>
    </row>
    <row r="7" spans="1:17" ht="14.4" customHeight="1">
      <c r="A7" s="72"/>
      <c r="B7" s="770" t="s">
        <v>11</v>
      </c>
      <c r="C7" s="770"/>
      <c r="D7" s="770"/>
      <c r="E7" s="770"/>
      <c r="F7" s="770"/>
      <c r="G7" s="770"/>
      <c r="H7" s="770"/>
      <c r="I7" s="770"/>
      <c r="J7" s="770"/>
      <c r="K7" s="770"/>
      <c r="L7" s="34"/>
      <c r="M7" s="34"/>
      <c r="N7" s="34"/>
      <c r="O7" s="34"/>
      <c r="P7" s="34"/>
      <c r="Q7" s="73"/>
    </row>
    <row r="8" spans="1:17" ht="14.4" customHeight="1">
      <c r="A8" s="18"/>
      <c r="B8" s="727" t="s">
        <v>12</v>
      </c>
      <c r="C8" s="727"/>
      <c r="D8" s="727"/>
      <c r="E8" s="727"/>
      <c r="F8" s="727"/>
      <c r="G8" s="727"/>
      <c r="H8" s="727"/>
      <c r="I8" s="727"/>
      <c r="J8" s="727"/>
      <c r="K8" s="727"/>
      <c r="L8" s="34"/>
      <c r="M8" s="34"/>
      <c r="N8" s="34"/>
      <c r="O8" s="34"/>
      <c r="P8" s="34"/>
      <c r="Q8" s="73"/>
    </row>
    <row r="9" spans="1:17" ht="14.4" customHeight="1">
      <c r="A9" s="150">
        <v>2010</v>
      </c>
      <c r="B9" s="25" t="s">
        <v>6</v>
      </c>
      <c r="C9" s="323">
        <v>11373</v>
      </c>
      <c r="D9" s="323">
        <v>6099</v>
      </c>
      <c r="E9" s="323">
        <v>4945</v>
      </c>
      <c r="F9" s="323">
        <v>329</v>
      </c>
      <c r="G9" s="323">
        <v>13918</v>
      </c>
      <c r="H9" s="323">
        <v>7190</v>
      </c>
      <c r="I9" s="323">
        <v>6421</v>
      </c>
      <c r="J9" s="323">
        <v>307</v>
      </c>
      <c r="K9" s="75">
        <v>-2545</v>
      </c>
      <c r="L9" s="34"/>
      <c r="M9" s="76"/>
      <c r="N9" s="34"/>
      <c r="O9" s="34"/>
      <c r="P9" s="34"/>
      <c r="Q9" s="73"/>
    </row>
    <row r="10" spans="1:17" ht="14.4" customHeight="1">
      <c r="A10" s="308"/>
      <c r="B10" s="222" t="s">
        <v>756</v>
      </c>
      <c r="C10" s="324"/>
      <c r="D10" s="324"/>
      <c r="E10" s="324"/>
      <c r="F10" s="324"/>
      <c r="G10" s="324"/>
      <c r="H10" s="324"/>
      <c r="I10" s="324"/>
      <c r="J10" s="324"/>
      <c r="K10" s="75"/>
      <c r="L10" s="34"/>
      <c r="M10" s="76"/>
      <c r="N10" s="34"/>
      <c r="O10" s="34"/>
      <c r="P10" s="34"/>
      <c r="Q10" s="73"/>
    </row>
    <row r="11" spans="1:17" s="80" customFormat="1" ht="14.4" customHeight="1">
      <c r="A11" s="150"/>
      <c r="B11" s="67" t="s">
        <v>551</v>
      </c>
      <c r="C11" s="323">
        <v>1277</v>
      </c>
      <c r="D11" s="323">
        <v>879</v>
      </c>
      <c r="E11" s="323">
        <v>376</v>
      </c>
      <c r="F11" s="323">
        <v>22</v>
      </c>
      <c r="G11" s="323">
        <v>1270</v>
      </c>
      <c r="H11" s="323">
        <v>659</v>
      </c>
      <c r="I11" s="323">
        <v>579</v>
      </c>
      <c r="J11" s="323">
        <v>32</v>
      </c>
      <c r="K11" s="75">
        <v>7</v>
      </c>
      <c r="L11" s="79"/>
      <c r="N11" s="79"/>
      <c r="O11" s="79"/>
      <c r="P11" s="79"/>
      <c r="Q11" s="81"/>
    </row>
    <row r="12" spans="1:17" s="80" customFormat="1" ht="14.4" customHeight="1">
      <c r="A12" s="150"/>
      <c r="B12" s="225" t="s">
        <v>348</v>
      </c>
      <c r="C12" s="77"/>
      <c r="D12" s="77"/>
      <c r="E12" s="77"/>
      <c r="F12" s="77"/>
      <c r="G12" s="77"/>
      <c r="H12" s="77"/>
      <c r="I12" s="77"/>
      <c r="J12" s="77"/>
      <c r="K12" s="78"/>
      <c r="L12" s="79"/>
      <c r="N12" s="79"/>
      <c r="O12" s="79"/>
      <c r="P12" s="79"/>
      <c r="Q12" s="81"/>
    </row>
    <row r="13" spans="1:17" ht="14.4" customHeight="1">
      <c r="A13" s="150"/>
      <c r="B13" s="31" t="s">
        <v>602</v>
      </c>
      <c r="C13" s="74">
        <v>417</v>
      </c>
      <c r="D13" s="74">
        <v>321</v>
      </c>
      <c r="E13" s="74">
        <v>84</v>
      </c>
      <c r="F13" s="74">
        <v>12</v>
      </c>
      <c r="G13" s="74">
        <v>410</v>
      </c>
      <c r="H13" s="74">
        <v>170</v>
      </c>
      <c r="I13" s="74">
        <v>223</v>
      </c>
      <c r="J13" s="74">
        <v>17</v>
      </c>
      <c r="K13" s="82">
        <v>7</v>
      </c>
      <c r="L13" s="34"/>
      <c r="M13" s="83"/>
      <c r="N13" s="34"/>
      <c r="O13" s="34"/>
      <c r="P13" s="34"/>
      <c r="Q13" s="73"/>
    </row>
    <row r="14" spans="1:17" ht="14.4" customHeight="1">
      <c r="A14" s="150"/>
      <c r="B14" s="223" t="s">
        <v>511</v>
      </c>
      <c r="C14" s="77"/>
      <c r="D14" s="77"/>
      <c r="E14" s="77"/>
      <c r="F14" s="77"/>
      <c r="G14" s="77"/>
      <c r="H14" s="77"/>
      <c r="I14" s="77"/>
      <c r="J14" s="77"/>
      <c r="K14" s="82"/>
      <c r="L14" s="34"/>
      <c r="M14" s="83"/>
      <c r="N14" s="34"/>
      <c r="O14" s="34"/>
      <c r="P14" s="34"/>
      <c r="Q14" s="73"/>
    </row>
    <row r="15" spans="1:17" ht="14.4" customHeight="1">
      <c r="A15" s="150"/>
      <c r="B15" s="32" t="s">
        <v>191</v>
      </c>
      <c r="C15" s="74">
        <v>341</v>
      </c>
      <c r="D15" s="74">
        <v>248</v>
      </c>
      <c r="E15" s="74">
        <v>87</v>
      </c>
      <c r="F15" s="74">
        <v>6</v>
      </c>
      <c r="G15" s="74">
        <v>331</v>
      </c>
      <c r="H15" s="74">
        <v>167</v>
      </c>
      <c r="I15" s="74">
        <v>156</v>
      </c>
      <c r="J15" s="74">
        <v>8</v>
      </c>
      <c r="K15" s="82">
        <v>10</v>
      </c>
      <c r="L15" s="34"/>
      <c r="M15" s="83"/>
      <c r="N15" s="34"/>
      <c r="O15" s="34"/>
      <c r="P15" s="34"/>
      <c r="Q15" s="73"/>
    </row>
    <row r="16" spans="1:17" ht="14.4" customHeight="1">
      <c r="A16" s="150"/>
      <c r="B16" s="32" t="s">
        <v>192</v>
      </c>
      <c r="C16" s="74">
        <v>156</v>
      </c>
      <c r="D16" s="74">
        <v>97</v>
      </c>
      <c r="E16" s="74">
        <v>56</v>
      </c>
      <c r="F16" s="74">
        <v>3</v>
      </c>
      <c r="G16" s="74">
        <v>151</v>
      </c>
      <c r="H16" s="74">
        <v>85</v>
      </c>
      <c r="I16" s="74">
        <v>65</v>
      </c>
      <c r="J16" s="74">
        <v>1</v>
      </c>
      <c r="K16" s="82">
        <v>5</v>
      </c>
      <c r="L16" s="34"/>
      <c r="M16" s="83"/>
      <c r="N16" s="34"/>
      <c r="O16" s="34"/>
      <c r="P16" s="34"/>
      <c r="Q16" s="73"/>
    </row>
    <row r="17" spans="1:17" ht="14.4" customHeight="1">
      <c r="A17" s="150"/>
      <c r="B17" s="32" t="s">
        <v>193</v>
      </c>
      <c r="C17" s="74">
        <v>109</v>
      </c>
      <c r="D17" s="74">
        <v>77</v>
      </c>
      <c r="E17" s="74">
        <v>32</v>
      </c>
      <c r="F17" s="74" t="s">
        <v>37</v>
      </c>
      <c r="G17" s="74">
        <v>124</v>
      </c>
      <c r="H17" s="74">
        <v>80</v>
      </c>
      <c r="I17" s="74">
        <v>42</v>
      </c>
      <c r="J17" s="74">
        <v>2</v>
      </c>
      <c r="K17" s="82">
        <v>-15</v>
      </c>
      <c r="L17" s="34"/>
      <c r="M17" s="83"/>
      <c r="N17" s="34"/>
      <c r="O17" s="34"/>
      <c r="P17" s="34"/>
      <c r="Q17" s="73"/>
    </row>
    <row r="18" spans="1:17" ht="14.4" customHeight="1">
      <c r="A18" s="151"/>
      <c r="B18" s="32" t="s">
        <v>194</v>
      </c>
      <c r="C18" s="74">
        <v>98</v>
      </c>
      <c r="D18" s="74">
        <v>56</v>
      </c>
      <c r="E18" s="74">
        <v>42</v>
      </c>
      <c r="F18" s="74" t="s">
        <v>37</v>
      </c>
      <c r="G18" s="74">
        <v>96</v>
      </c>
      <c r="H18" s="74">
        <v>58</v>
      </c>
      <c r="I18" s="74">
        <v>36</v>
      </c>
      <c r="J18" s="74">
        <v>2</v>
      </c>
      <c r="K18" s="84">
        <v>2</v>
      </c>
      <c r="L18" s="34"/>
      <c r="M18" s="34"/>
      <c r="N18" s="34"/>
      <c r="O18" s="34"/>
      <c r="P18" s="34"/>
      <c r="Q18" s="73"/>
    </row>
    <row r="19" spans="1:17" ht="14.4" customHeight="1">
      <c r="A19" s="150"/>
      <c r="B19" s="32" t="s">
        <v>196</v>
      </c>
      <c r="C19" s="74">
        <v>81</v>
      </c>
      <c r="D19" s="74">
        <v>41</v>
      </c>
      <c r="E19" s="74">
        <v>40</v>
      </c>
      <c r="F19" s="74" t="s">
        <v>37</v>
      </c>
      <c r="G19" s="74">
        <v>90</v>
      </c>
      <c r="H19" s="74">
        <v>59</v>
      </c>
      <c r="I19" s="74">
        <v>31</v>
      </c>
      <c r="J19" s="74" t="s">
        <v>37</v>
      </c>
      <c r="K19" s="41">
        <v>-9</v>
      </c>
      <c r="L19" s="34"/>
      <c r="M19" s="34"/>
      <c r="N19" s="34"/>
      <c r="O19" s="34"/>
      <c r="P19" s="34"/>
      <c r="Q19" s="73"/>
    </row>
    <row r="20" spans="1:17" ht="14.4" customHeight="1">
      <c r="A20" s="150"/>
      <c r="B20" s="33" t="s">
        <v>593</v>
      </c>
      <c r="C20" s="77">
        <v>75</v>
      </c>
      <c r="D20" s="77">
        <v>39</v>
      </c>
      <c r="E20" s="77">
        <v>35</v>
      </c>
      <c r="F20" s="77">
        <v>1</v>
      </c>
      <c r="G20" s="77">
        <v>68</v>
      </c>
      <c r="H20" s="77">
        <v>40</v>
      </c>
      <c r="I20" s="77">
        <v>26</v>
      </c>
      <c r="J20" s="77">
        <v>2</v>
      </c>
      <c r="K20" s="41">
        <v>7</v>
      </c>
      <c r="L20" s="34"/>
      <c r="M20" s="34"/>
      <c r="N20" s="34"/>
      <c r="O20" s="34"/>
      <c r="P20" s="34"/>
      <c r="Q20" s="73"/>
    </row>
    <row r="21" spans="1:17" ht="14.4" customHeight="1">
      <c r="A21" s="150"/>
      <c r="B21" s="224" t="s">
        <v>338</v>
      </c>
      <c r="C21" s="74"/>
      <c r="D21" s="74"/>
      <c r="E21" s="74"/>
      <c r="F21" s="74"/>
      <c r="G21" s="74"/>
      <c r="H21" s="74"/>
      <c r="I21" s="74"/>
      <c r="J21" s="74"/>
      <c r="K21" s="210"/>
      <c r="L21" s="34"/>
      <c r="M21" s="83"/>
      <c r="N21" s="34"/>
      <c r="O21" s="34"/>
      <c r="P21" s="34"/>
      <c r="Q21" s="73"/>
    </row>
    <row r="22" spans="1:17" ht="14.4" customHeight="1">
      <c r="A22" s="150">
        <v>2013</v>
      </c>
      <c r="B22" s="25" t="s">
        <v>6</v>
      </c>
      <c r="C22" s="324">
        <v>10814</v>
      </c>
      <c r="D22" s="324">
        <v>5498</v>
      </c>
      <c r="E22" s="324">
        <v>5035</v>
      </c>
      <c r="F22" s="324">
        <v>281</v>
      </c>
      <c r="G22" s="324">
        <v>13623</v>
      </c>
      <c r="H22" s="324">
        <v>6686</v>
      </c>
      <c r="I22" s="324">
        <v>6465</v>
      </c>
      <c r="J22" s="324">
        <v>472</v>
      </c>
      <c r="K22" s="75">
        <v>-2809</v>
      </c>
      <c r="L22" s="34"/>
      <c r="M22" s="76"/>
      <c r="N22" s="34"/>
      <c r="O22" s="34"/>
      <c r="P22" s="34"/>
      <c r="Q22" s="73"/>
    </row>
    <row r="23" spans="1:17" s="80" customFormat="1" ht="14.4" customHeight="1">
      <c r="A23" s="150"/>
      <c r="B23" s="222" t="s">
        <v>756</v>
      </c>
      <c r="C23" s="77"/>
      <c r="D23" s="77"/>
      <c r="E23" s="77"/>
      <c r="F23" s="77"/>
      <c r="G23" s="77"/>
      <c r="H23" s="77"/>
      <c r="I23" s="77"/>
      <c r="J23" s="77"/>
      <c r="K23" s="78"/>
      <c r="L23" s="79"/>
      <c r="M23" s="30"/>
      <c r="N23" s="79"/>
      <c r="O23" s="79"/>
      <c r="P23" s="79"/>
      <c r="Q23" s="81"/>
    </row>
    <row r="24" spans="1:17" ht="14.4" customHeight="1">
      <c r="A24" s="150"/>
      <c r="B24" s="67" t="s">
        <v>551</v>
      </c>
      <c r="C24" s="324">
        <v>1341</v>
      </c>
      <c r="D24" s="324">
        <v>917</v>
      </c>
      <c r="E24" s="324">
        <v>391</v>
      </c>
      <c r="F24" s="324">
        <v>33</v>
      </c>
      <c r="G24" s="324">
        <v>1334</v>
      </c>
      <c r="H24" s="324">
        <v>651</v>
      </c>
      <c r="I24" s="324">
        <v>629</v>
      </c>
      <c r="J24" s="324">
        <v>54</v>
      </c>
      <c r="K24" s="71">
        <v>7</v>
      </c>
      <c r="L24" s="34"/>
      <c r="M24" s="83"/>
      <c r="N24" s="34"/>
      <c r="O24" s="34"/>
      <c r="P24" s="34"/>
      <c r="Q24" s="73"/>
    </row>
    <row r="25" spans="1:17" ht="14.4" customHeight="1">
      <c r="A25" s="150"/>
      <c r="B25" s="225" t="s">
        <v>348</v>
      </c>
      <c r="C25" s="74"/>
      <c r="D25" s="74"/>
      <c r="E25" s="74"/>
      <c r="F25" s="74"/>
      <c r="G25" s="74"/>
      <c r="H25" s="74"/>
      <c r="I25" s="74"/>
      <c r="J25" s="74"/>
      <c r="K25" s="82"/>
      <c r="L25" s="34"/>
      <c r="M25" s="83"/>
      <c r="N25" s="34"/>
      <c r="O25" s="34"/>
      <c r="P25" s="34"/>
      <c r="Q25" s="73"/>
    </row>
    <row r="26" spans="1:17" ht="14.4" customHeight="1">
      <c r="A26" s="151"/>
      <c r="B26" s="31" t="s">
        <v>602</v>
      </c>
      <c r="C26" s="77">
        <v>394</v>
      </c>
      <c r="D26" s="77">
        <v>294</v>
      </c>
      <c r="E26" s="77">
        <v>93</v>
      </c>
      <c r="F26" s="77">
        <v>7</v>
      </c>
      <c r="G26" s="77">
        <v>392</v>
      </c>
      <c r="H26" s="77">
        <v>146</v>
      </c>
      <c r="I26" s="77">
        <v>220</v>
      </c>
      <c r="J26" s="77">
        <v>26</v>
      </c>
      <c r="K26" s="82">
        <v>2</v>
      </c>
      <c r="L26" s="34"/>
      <c r="M26" s="83"/>
      <c r="N26" s="34"/>
      <c r="O26" s="34"/>
      <c r="P26" s="34"/>
      <c r="Q26" s="73"/>
    </row>
    <row r="27" spans="1:17" ht="14.4" customHeight="1">
      <c r="A27" s="151"/>
      <c r="B27" s="223" t="s">
        <v>511</v>
      </c>
      <c r="C27" s="77"/>
      <c r="D27" s="77"/>
      <c r="E27" s="77"/>
      <c r="F27" s="77"/>
      <c r="G27" s="77"/>
      <c r="H27" s="77"/>
      <c r="I27" s="77"/>
      <c r="J27" s="77"/>
      <c r="K27" s="84"/>
      <c r="L27" s="34"/>
      <c r="M27" s="34"/>
      <c r="N27" s="34"/>
      <c r="O27" s="34"/>
      <c r="P27" s="34"/>
      <c r="Q27" s="73"/>
    </row>
    <row r="28" spans="1:17" ht="14.4" customHeight="1">
      <c r="A28" s="150"/>
      <c r="B28" s="32" t="s">
        <v>191</v>
      </c>
      <c r="C28" s="77">
        <v>372</v>
      </c>
      <c r="D28" s="77">
        <v>266</v>
      </c>
      <c r="E28" s="77">
        <v>96</v>
      </c>
      <c r="F28" s="77">
        <v>10</v>
      </c>
      <c r="G28" s="77">
        <v>339</v>
      </c>
      <c r="H28" s="77">
        <v>140</v>
      </c>
      <c r="I28" s="77">
        <v>184</v>
      </c>
      <c r="J28" s="77">
        <v>15</v>
      </c>
      <c r="K28" s="41">
        <v>33</v>
      </c>
      <c r="L28" s="34"/>
      <c r="M28" s="34"/>
      <c r="N28" s="34"/>
      <c r="O28" s="34"/>
      <c r="P28" s="34"/>
      <c r="Q28" s="73"/>
    </row>
    <row r="29" spans="1:17" ht="14.4" customHeight="1">
      <c r="A29" s="150"/>
      <c r="B29" s="32" t="s">
        <v>192</v>
      </c>
      <c r="C29" s="77">
        <v>190</v>
      </c>
      <c r="D29" s="77">
        <v>142</v>
      </c>
      <c r="E29" s="77">
        <v>37</v>
      </c>
      <c r="F29" s="77">
        <v>11</v>
      </c>
      <c r="G29" s="77">
        <v>178</v>
      </c>
      <c r="H29" s="77">
        <v>80</v>
      </c>
      <c r="I29" s="77">
        <v>91</v>
      </c>
      <c r="J29" s="77">
        <v>7</v>
      </c>
      <c r="K29" s="121">
        <v>12</v>
      </c>
      <c r="L29" s="34"/>
      <c r="M29" s="34"/>
      <c r="N29" s="34"/>
      <c r="O29" s="34"/>
      <c r="P29" s="34"/>
      <c r="Q29" s="73"/>
    </row>
    <row r="30" spans="1:17" ht="14.4" customHeight="1">
      <c r="A30" s="150"/>
      <c r="B30" s="32" t="s">
        <v>193</v>
      </c>
      <c r="C30" s="77">
        <v>120</v>
      </c>
      <c r="D30" s="77">
        <v>74</v>
      </c>
      <c r="E30" s="77">
        <v>45</v>
      </c>
      <c r="F30" s="77">
        <v>1</v>
      </c>
      <c r="G30" s="77">
        <v>112</v>
      </c>
      <c r="H30" s="77">
        <v>76</v>
      </c>
      <c r="I30" s="77">
        <v>34</v>
      </c>
      <c r="J30" s="77">
        <v>2</v>
      </c>
      <c r="K30" s="82">
        <v>8</v>
      </c>
      <c r="L30" s="34"/>
      <c r="M30" s="76"/>
      <c r="N30" s="34"/>
      <c r="O30" s="34"/>
      <c r="P30" s="34"/>
      <c r="Q30" s="73"/>
    </row>
    <row r="31" spans="1:17" s="80" customFormat="1" ht="14.4" customHeight="1">
      <c r="A31" s="150"/>
      <c r="B31" s="32" t="s">
        <v>194</v>
      </c>
      <c r="C31" s="77">
        <v>105</v>
      </c>
      <c r="D31" s="77">
        <v>63</v>
      </c>
      <c r="E31" s="77">
        <v>40</v>
      </c>
      <c r="F31" s="77">
        <v>2</v>
      </c>
      <c r="G31" s="77">
        <v>120</v>
      </c>
      <c r="H31" s="77">
        <v>81</v>
      </c>
      <c r="I31" s="77">
        <v>38</v>
      </c>
      <c r="J31" s="77">
        <v>1</v>
      </c>
      <c r="K31" s="82">
        <v>-15</v>
      </c>
      <c r="L31" s="79"/>
      <c r="M31" s="30"/>
      <c r="N31" s="79"/>
      <c r="O31" s="79"/>
      <c r="P31" s="79"/>
      <c r="Q31" s="81"/>
    </row>
    <row r="32" spans="1:17" ht="14.4" customHeight="1">
      <c r="A32" s="150"/>
      <c r="B32" s="32" t="s">
        <v>196</v>
      </c>
      <c r="C32" s="77">
        <v>75</v>
      </c>
      <c r="D32" s="77">
        <v>37</v>
      </c>
      <c r="E32" s="77">
        <v>36</v>
      </c>
      <c r="F32" s="77">
        <v>2</v>
      </c>
      <c r="G32" s="77">
        <v>89</v>
      </c>
      <c r="H32" s="77">
        <v>63</v>
      </c>
      <c r="I32" s="77">
        <v>24</v>
      </c>
      <c r="J32" s="77">
        <v>2</v>
      </c>
      <c r="K32" s="82">
        <v>-14</v>
      </c>
      <c r="L32" s="34"/>
      <c r="M32" s="34"/>
      <c r="N32" s="34"/>
      <c r="O32" s="34"/>
      <c r="P32" s="34"/>
      <c r="Q32" s="73"/>
    </row>
    <row r="33" spans="1:17" ht="14.4" customHeight="1">
      <c r="A33" s="150"/>
      <c r="B33" s="33" t="s">
        <v>593</v>
      </c>
      <c r="C33" s="77">
        <v>85</v>
      </c>
      <c r="D33" s="77">
        <v>41</v>
      </c>
      <c r="E33" s="77">
        <v>44</v>
      </c>
      <c r="F33" s="77" t="s">
        <v>37</v>
      </c>
      <c r="G33" s="77">
        <v>104</v>
      </c>
      <c r="H33" s="77">
        <v>65</v>
      </c>
      <c r="I33" s="77">
        <v>38</v>
      </c>
      <c r="J33" s="77">
        <v>1</v>
      </c>
      <c r="K33" s="82">
        <v>-19</v>
      </c>
      <c r="L33" s="34"/>
      <c r="M33" s="34"/>
      <c r="N33" s="34"/>
      <c r="O33" s="34"/>
      <c r="P33" s="34"/>
      <c r="Q33" s="73"/>
    </row>
    <row r="34" spans="1:17" ht="14.4" customHeight="1">
      <c r="A34" s="150"/>
      <c r="B34" s="224" t="s">
        <v>338</v>
      </c>
      <c r="C34" s="74"/>
      <c r="D34" s="74"/>
      <c r="E34" s="74"/>
      <c r="F34" s="74"/>
      <c r="G34" s="74"/>
      <c r="H34" s="74"/>
      <c r="I34" s="74"/>
      <c r="J34" s="74"/>
      <c r="K34" s="82"/>
      <c r="L34" s="34"/>
      <c r="M34" s="34"/>
      <c r="N34" s="34"/>
      <c r="O34" s="34"/>
      <c r="P34" s="34"/>
      <c r="Q34" s="73"/>
    </row>
    <row r="35" spans="1:17" ht="14.4" customHeight="1">
      <c r="A35" s="150">
        <v>2015</v>
      </c>
      <c r="B35" s="25" t="s">
        <v>6</v>
      </c>
      <c r="C35" s="324">
        <v>10092</v>
      </c>
      <c r="D35" s="324">
        <v>5034</v>
      </c>
      <c r="E35" s="324">
        <v>4712</v>
      </c>
      <c r="F35" s="325" t="s">
        <v>295</v>
      </c>
      <c r="G35" s="324">
        <v>12466</v>
      </c>
      <c r="H35" s="324">
        <v>6286</v>
      </c>
      <c r="I35" s="324">
        <v>5728</v>
      </c>
      <c r="J35" s="325" t="s">
        <v>295</v>
      </c>
      <c r="K35" s="326" t="s">
        <v>994</v>
      </c>
      <c r="L35" s="34"/>
      <c r="M35" s="34"/>
      <c r="N35" s="34"/>
      <c r="O35" s="34"/>
      <c r="P35" s="34"/>
      <c r="Q35" s="73"/>
    </row>
    <row r="36" spans="1:17" ht="14.4" customHeight="1">
      <c r="A36" s="150"/>
      <c r="B36" s="222" t="s">
        <v>756</v>
      </c>
      <c r="C36" s="77"/>
      <c r="D36" s="77"/>
      <c r="E36" s="77"/>
      <c r="F36" s="77"/>
      <c r="G36" s="327"/>
      <c r="H36" s="77"/>
      <c r="I36" s="77"/>
      <c r="J36" s="77"/>
      <c r="K36" s="82"/>
      <c r="L36" s="34"/>
      <c r="M36" s="34"/>
      <c r="N36" s="34"/>
      <c r="O36" s="34"/>
      <c r="P36" s="34"/>
      <c r="Q36" s="73"/>
    </row>
    <row r="37" spans="1:11" ht="14.4" customHeight="1">
      <c r="A37" s="151"/>
      <c r="B37" s="67" t="s">
        <v>551</v>
      </c>
      <c r="C37" s="324">
        <v>1327</v>
      </c>
      <c r="D37" s="324">
        <v>869</v>
      </c>
      <c r="E37" s="324">
        <v>406</v>
      </c>
      <c r="F37" s="324" t="s">
        <v>295</v>
      </c>
      <c r="G37" s="324">
        <v>1261</v>
      </c>
      <c r="H37" s="324">
        <v>615</v>
      </c>
      <c r="I37" s="324">
        <v>603</v>
      </c>
      <c r="J37" s="324" t="s">
        <v>295</v>
      </c>
      <c r="K37" s="328" t="s">
        <v>995</v>
      </c>
    </row>
    <row r="38" spans="1:10" ht="14.4" customHeight="1">
      <c r="A38" s="150"/>
      <c r="B38" s="225" t="s">
        <v>348</v>
      </c>
      <c r="C38" s="74"/>
      <c r="D38" s="74"/>
      <c r="E38" s="74"/>
      <c r="F38" s="74"/>
      <c r="G38" s="74"/>
      <c r="H38" s="74"/>
      <c r="I38" s="74"/>
      <c r="J38" s="74"/>
    </row>
    <row r="39" spans="1:11" ht="14.4" customHeight="1">
      <c r="A39" s="150"/>
      <c r="B39" s="31" t="s">
        <v>602</v>
      </c>
      <c r="C39" s="77">
        <v>388</v>
      </c>
      <c r="D39" s="77">
        <v>269</v>
      </c>
      <c r="E39" s="77">
        <v>103</v>
      </c>
      <c r="F39" s="325" t="s">
        <v>295</v>
      </c>
      <c r="G39" s="77">
        <v>339</v>
      </c>
      <c r="H39" s="77">
        <v>123</v>
      </c>
      <c r="I39" s="77">
        <v>197</v>
      </c>
      <c r="J39" s="325" t="s">
        <v>295</v>
      </c>
      <c r="K39" s="329" t="s">
        <v>996</v>
      </c>
    </row>
    <row r="40" spans="1:11" ht="14.4" customHeight="1">
      <c r="A40" s="150"/>
      <c r="B40" s="223" t="s">
        <v>511</v>
      </c>
      <c r="C40" s="77"/>
      <c r="D40" s="77"/>
      <c r="E40" s="77"/>
      <c r="F40" s="77"/>
      <c r="G40" s="77"/>
      <c r="H40" s="77"/>
      <c r="I40" s="77"/>
      <c r="J40" s="77"/>
      <c r="K40" s="329"/>
    </row>
    <row r="41" spans="1:11" ht="14.4" customHeight="1">
      <c r="A41" s="150"/>
      <c r="B41" s="32" t="s">
        <v>191</v>
      </c>
      <c r="C41" s="77">
        <v>366</v>
      </c>
      <c r="D41" s="77">
        <v>249</v>
      </c>
      <c r="E41" s="77">
        <v>95</v>
      </c>
      <c r="F41" s="325" t="s">
        <v>295</v>
      </c>
      <c r="G41" s="77">
        <v>303</v>
      </c>
      <c r="H41" s="77">
        <v>126</v>
      </c>
      <c r="I41" s="77">
        <v>163</v>
      </c>
      <c r="J41" s="325" t="s">
        <v>295</v>
      </c>
      <c r="K41" s="329" t="s">
        <v>997</v>
      </c>
    </row>
    <row r="42" spans="1:11" ht="14.4" customHeight="1">
      <c r="A42" s="150"/>
      <c r="B42" s="32" t="s">
        <v>192</v>
      </c>
      <c r="C42" s="77">
        <v>249</v>
      </c>
      <c r="D42" s="77">
        <v>163</v>
      </c>
      <c r="E42" s="77">
        <v>77</v>
      </c>
      <c r="F42" s="325" t="s">
        <v>295</v>
      </c>
      <c r="G42" s="77">
        <v>256</v>
      </c>
      <c r="H42" s="77">
        <v>150</v>
      </c>
      <c r="I42" s="77">
        <v>100</v>
      </c>
      <c r="J42" s="325" t="s">
        <v>295</v>
      </c>
      <c r="K42" s="330" t="s">
        <v>998</v>
      </c>
    </row>
    <row r="43" spans="1:11" ht="14.4" customHeight="1">
      <c r="A43" s="150"/>
      <c r="B43" s="32" t="s">
        <v>193</v>
      </c>
      <c r="C43" s="77">
        <v>102</v>
      </c>
      <c r="D43" s="77">
        <v>66</v>
      </c>
      <c r="E43" s="77">
        <v>32</v>
      </c>
      <c r="F43" s="325" t="s">
        <v>295</v>
      </c>
      <c r="G43" s="77">
        <v>92</v>
      </c>
      <c r="H43" s="77">
        <v>54</v>
      </c>
      <c r="I43" s="77">
        <v>37</v>
      </c>
      <c r="J43" s="325" t="s">
        <v>295</v>
      </c>
      <c r="K43" s="329" t="s">
        <v>999</v>
      </c>
    </row>
    <row r="44" spans="1:11" ht="14.4" customHeight="1">
      <c r="A44" s="150"/>
      <c r="B44" s="32" t="s">
        <v>194</v>
      </c>
      <c r="C44" s="77">
        <v>94</v>
      </c>
      <c r="D44" s="77">
        <v>55</v>
      </c>
      <c r="E44" s="77">
        <v>39</v>
      </c>
      <c r="F44" s="325" t="s">
        <v>295</v>
      </c>
      <c r="G44" s="77">
        <v>112</v>
      </c>
      <c r="H44" s="77">
        <v>72</v>
      </c>
      <c r="I44" s="77">
        <v>38</v>
      </c>
      <c r="J44" s="325" t="s">
        <v>295</v>
      </c>
      <c r="K44" s="330" t="s">
        <v>1000</v>
      </c>
    </row>
    <row r="45" spans="1:11" ht="14.4" customHeight="1">
      <c r="A45" s="150"/>
      <c r="B45" s="32" t="s">
        <v>196</v>
      </c>
      <c r="C45" s="77">
        <v>60</v>
      </c>
      <c r="D45" s="77">
        <v>36</v>
      </c>
      <c r="E45" s="77">
        <v>24</v>
      </c>
      <c r="F45" s="325" t="s">
        <v>295</v>
      </c>
      <c r="G45" s="77">
        <v>85</v>
      </c>
      <c r="H45" s="77">
        <v>50</v>
      </c>
      <c r="I45" s="77">
        <v>34</v>
      </c>
      <c r="J45" s="325" t="s">
        <v>295</v>
      </c>
      <c r="K45" s="330" t="s">
        <v>1001</v>
      </c>
    </row>
    <row r="46" spans="1:11" ht="14.4" customHeight="1">
      <c r="A46" s="150"/>
      <c r="B46" s="33" t="s">
        <v>593</v>
      </c>
      <c r="C46" s="77">
        <v>68</v>
      </c>
      <c r="D46" s="77">
        <v>31</v>
      </c>
      <c r="E46" s="77">
        <v>36</v>
      </c>
      <c r="F46" s="325" t="s">
        <v>295</v>
      </c>
      <c r="G46" s="77">
        <v>74</v>
      </c>
      <c r="H46" s="77">
        <v>40</v>
      </c>
      <c r="I46" s="77">
        <v>34</v>
      </c>
      <c r="J46" s="325" t="s">
        <v>295</v>
      </c>
      <c r="K46" s="330" t="s">
        <v>1002</v>
      </c>
    </row>
    <row r="47" spans="1:10" ht="14.4" customHeight="1">
      <c r="A47" s="150"/>
      <c r="B47" s="224" t="s">
        <v>338</v>
      </c>
      <c r="C47" s="74"/>
      <c r="D47" s="74"/>
      <c r="E47" s="74"/>
      <c r="F47" s="74"/>
      <c r="G47" s="74"/>
      <c r="H47" s="74"/>
      <c r="I47" s="74"/>
      <c r="J47" s="74"/>
    </row>
    <row r="48" spans="1:11" ht="14.4" customHeight="1">
      <c r="A48" s="150">
        <v>2018</v>
      </c>
      <c r="B48" s="25" t="s">
        <v>6</v>
      </c>
      <c r="C48" s="324">
        <v>11611</v>
      </c>
      <c r="D48" s="324">
        <v>5699</v>
      </c>
      <c r="E48" s="324">
        <v>5581</v>
      </c>
      <c r="F48" s="324">
        <v>331</v>
      </c>
      <c r="G48" s="324">
        <v>14063</v>
      </c>
      <c r="H48" s="324">
        <v>7456</v>
      </c>
      <c r="I48" s="324">
        <v>6452</v>
      </c>
      <c r="J48" s="324">
        <v>155</v>
      </c>
      <c r="K48" s="75">
        <v>-2452</v>
      </c>
    </row>
    <row r="49" spans="1:10" ht="14.4" customHeight="1">
      <c r="A49" s="150"/>
      <c r="B49" s="222" t="s">
        <v>756</v>
      </c>
      <c r="C49" s="77"/>
      <c r="D49" s="77"/>
      <c r="E49" s="77"/>
      <c r="F49" s="77"/>
      <c r="G49" s="77"/>
      <c r="H49" s="77"/>
      <c r="I49" s="77"/>
      <c r="J49" s="77"/>
    </row>
    <row r="50" spans="1:11" ht="14.4" customHeight="1">
      <c r="A50" s="150"/>
      <c r="B50" s="67" t="s">
        <v>551</v>
      </c>
      <c r="C50" s="324">
        <v>1638</v>
      </c>
      <c r="D50" s="324">
        <v>1088</v>
      </c>
      <c r="E50" s="324">
        <v>510</v>
      </c>
      <c r="F50" s="324">
        <v>40</v>
      </c>
      <c r="G50" s="324">
        <v>1581</v>
      </c>
      <c r="H50" s="324">
        <v>824</v>
      </c>
      <c r="I50" s="324">
        <v>741</v>
      </c>
      <c r="J50" s="324">
        <v>16</v>
      </c>
      <c r="K50" s="71">
        <v>57</v>
      </c>
    </row>
    <row r="51" spans="1:10" ht="14.4" customHeight="1">
      <c r="A51" s="150"/>
      <c r="B51" s="225" t="s">
        <v>348</v>
      </c>
      <c r="C51" s="74"/>
      <c r="D51" s="74"/>
      <c r="E51" s="74"/>
      <c r="F51" s="74"/>
      <c r="G51" s="74"/>
      <c r="H51" s="74"/>
      <c r="I51" s="74"/>
      <c r="J51" s="74"/>
    </row>
    <row r="52" spans="1:11" ht="14.4" customHeight="1">
      <c r="A52" s="150"/>
      <c r="B52" s="31" t="s">
        <v>602</v>
      </c>
      <c r="C52" s="77">
        <v>411</v>
      </c>
      <c r="D52" s="77">
        <v>284</v>
      </c>
      <c r="E52" s="77">
        <v>113</v>
      </c>
      <c r="F52" s="77">
        <v>14</v>
      </c>
      <c r="G52" s="77">
        <v>371</v>
      </c>
      <c r="H52" s="77">
        <v>168</v>
      </c>
      <c r="I52" s="77">
        <v>196</v>
      </c>
      <c r="J52" s="77">
        <v>7</v>
      </c>
      <c r="K52" s="20">
        <v>40</v>
      </c>
    </row>
    <row r="53" spans="1:10" ht="14.4" customHeight="1">
      <c r="A53" s="150"/>
      <c r="B53" s="223" t="s">
        <v>511</v>
      </c>
      <c r="C53" s="77"/>
      <c r="D53" s="77"/>
      <c r="E53" s="77"/>
      <c r="F53" s="77"/>
      <c r="G53" s="77"/>
      <c r="H53" s="77"/>
      <c r="I53" s="77"/>
      <c r="J53" s="77"/>
    </row>
    <row r="54" spans="1:11" ht="14.4" customHeight="1">
      <c r="A54" s="150"/>
      <c r="B54" s="32" t="s">
        <v>191</v>
      </c>
      <c r="C54" s="77">
        <v>436</v>
      </c>
      <c r="D54" s="77">
        <v>307</v>
      </c>
      <c r="E54" s="77">
        <v>121</v>
      </c>
      <c r="F54" s="77">
        <v>8</v>
      </c>
      <c r="G54" s="77">
        <v>391</v>
      </c>
      <c r="H54" s="77">
        <v>180</v>
      </c>
      <c r="I54" s="77">
        <v>206</v>
      </c>
      <c r="J54" s="77">
        <v>5</v>
      </c>
      <c r="K54" s="20">
        <v>45</v>
      </c>
    </row>
    <row r="55" spans="1:11" ht="14.4" customHeight="1">
      <c r="A55" s="150"/>
      <c r="B55" s="32" t="s">
        <v>192</v>
      </c>
      <c r="C55" s="77">
        <v>339</v>
      </c>
      <c r="D55" s="77">
        <v>231</v>
      </c>
      <c r="E55" s="77">
        <v>99</v>
      </c>
      <c r="F55" s="77">
        <v>9</v>
      </c>
      <c r="G55" s="77">
        <v>336</v>
      </c>
      <c r="H55" s="77">
        <v>183</v>
      </c>
      <c r="I55" s="77">
        <v>151</v>
      </c>
      <c r="J55" s="77">
        <v>2</v>
      </c>
      <c r="K55" s="20">
        <v>3</v>
      </c>
    </row>
    <row r="56" spans="1:11" ht="14.4" customHeight="1">
      <c r="A56" s="150"/>
      <c r="B56" s="32" t="s">
        <v>193</v>
      </c>
      <c r="C56" s="77">
        <v>166</v>
      </c>
      <c r="D56" s="77">
        <v>107</v>
      </c>
      <c r="E56" s="77">
        <v>55</v>
      </c>
      <c r="F56" s="77">
        <v>4</v>
      </c>
      <c r="G56" s="77">
        <v>169</v>
      </c>
      <c r="H56" s="77">
        <v>94</v>
      </c>
      <c r="I56" s="77">
        <v>75</v>
      </c>
      <c r="J56" s="77" t="s">
        <v>37</v>
      </c>
      <c r="K56" s="20">
        <v>-3</v>
      </c>
    </row>
    <row r="57" spans="1:11" ht="14.4" customHeight="1">
      <c r="A57" s="150"/>
      <c r="B57" s="32" t="s">
        <v>194</v>
      </c>
      <c r="C57" s="77">
        <v>100</v>
      </c>
      <c r="D57" s="77">
        <v>50</v>
      </c>
      <c r="E57" s="77">
        <v>45</v>
      </c>
      <c r="F57" s="77">
        <v>5</v>
      </c>
      <c r="G57" s="77">
        <v>96</v>
      </c>
      <c r="H57" s="77">
        <v>64</v>
      </c>
      <c r="I57" s="77">
        <v>31</v>
      </c>
      <c r="J57" s="77">
        <v>1</v>
      </c>
      <c r="K57" s="20">
        <v>4</v>
      </c>
    </row>
    <row r="58" spans="1:11" ht="14.4" customHeight="1">
      <c r="A58" s="150"/>
      <c r="B58" s="32" t="s">
        <v>196</v>
      </c>
      <c r="C58" s="77">
        <v>96</v>
      </c>
      <c r="D58" s="77">
        <v>59</v>
      </c>
      <c r="E58" s="77">
        <v>37</v>
      </c>
      <c r="F58" s="77" t="s">
        <v>37</v>
      </c>
      <c r="G58" s="77">
        <v>106</v>
      </c>
      <c r="H58" s="77">
        <v>64</v>
      </c>
      <c r="I58" s="77">
        <v>41</v>
      </c>
      <c r="J58" s="77">
        <v>1</v>
      </c>
      <c r="K58" s="20">
        <v>-10</v>
      </c>
    </row>
    <row r="59" spans="1:11" ht="14.4" customHeight="1">
      <c r="A59" s="150"/>
      <c r="B59" s="33" t="s">
        <v>593</v>
      </c>
      <c r="C59" s="77">
        <v>90</v>
      </c>
      <c r="D59" s="77">
        <v>50</v>
      </c>
      <c r="E59" s="77">
        <v>40</v>
      </c>
      <c r="F59" s="77" t="s">
        <v>37</v>
      </c>
      <c r="G59" s="77">
        <v>112</v>
      </c>
      <c r="H59" s="77">
        <v>71</v>
      </c>
      <c r="I59" s="77">
        <v>41</v>
      </c>
      <c r="J59" s="77" t="s">
        <v>37</v>
      </c>
      <c r="K59" s="20">
        <v>-22</v>
      </c>
    </row>
    <row r="60" spans="1:10" ht="14.4" customHeight="1">
      <c r="A60" s="150"/>
      <c r="B60" s="224" t="s">
        <v>338</v>
      </c>
      <c r="C60" s="74"/>
      <c r="D60" s="74"/>
      <c r="E60" s="74"/>
      <c r="F60" s="74"/>
      <c r="G60" s="74"/>
      <c r="H60" s="74"/>
      <c r="I60" s="74"/>
      <c r="J60" s="74"/>
    </row>
    <row r="61" spans="1:11" ht="14.4" customHeight="1">
      <c r="A61" s="34"/>
      <c r="B61" s="766" t="s">
        <v>9</v>
      </c>
      <c r="C61" s="766"/>
      <c r="D61" s="766"/>
      <c r="E61" s="766"/>
      <c r="F61" s="766"/>
      <c r="G61" s="766"/>
      <c r="H61" s="766"/>
      <c r="I61" s="766"/>
      <c r="J61" s="766"/>
      <c r="K61" s="767"/>
    </row>
    <row r="62" spans="1:11" ht="14.4" customHeight="1">
      <c r="A62" s="34"/>
      <c r="B62" s="768" t="s">
        <v>10</v>
      </c>
      <c r="C62" s="768"/>
      <c r="D62" s="768"/>
      <c r="E62" s="768"/>
      <c r="F62" s="768"/>
      <c r="G62" s="768"/>
      <c r="H62" s="768"/>
      <c r="I62" s="768"/>
      <c r="J62" s="768"/>
      <c r="K62" s="769"/>
    </row>
    <row r="63" spans="1:11" ht="14.4" customHeight="1">
      <c r="A63" s="150">
        <v>2010</v>
      </c>
      <c r="B63" s="25" t="s">
        <v>6</v>
      </c>
      <c r="C63" s="331">
        <v>8.851940725543137</v>
      </c>
      <c r="D63" s="331">
        <v>4.747031256931996</v>
      </c>
      <c r="E63" s="331">
        <v>3.8488390827231878</v>
      </c>
      <c r="F63" s="331">
        <v>0.2560703858879533</v>
      </c>
      <c r="G63" s="331">
        <v>10.832789151332928</v>
      </c>
      <c r="H63" s="331">
        <v>5.596188676396303</v>
      </c>
      <c r="I63" s="331">
        <v>4.997653336737227</v>
      </c>
      <c r="J63" s="331">
        <v>0.2389471381993971</v>
      </c>
      <c r="K63" s="44">
        <v>-1.9808484257897903</v>
      </c>
    </row>
    <row r="64" spans="1:11" ht="14.4" customHeight="1">
      <c r="A64" s="308"/>
      <c r="B64" s="222" t="s">
        <v>756</v>
      </c>
      <c r="C64" s="332"/>
      <c r="D64" s="332"/>
      <c r="E64" s="332"/>
      <c r="F64" s="332"/>
      <c r="G64" s="332"/>
      <c r="H64" s="332"/>
      <c r="I64" s="332"/>
      <c r="J64" s="332"/>
      <c r="K64" s="318"/>
    </row>
    <row r="65" spans="1:11" ht="14.4" customHeight="1">
      <c r="A65" s="150"/>
      <c r="B65" s="67" t="s">
        <v>551</v>
      </c>
      <c r="C65" s="331">
        <v>3.499771158268038</v>
      </c>
      <c r="D65" s="331">
        <v>2.409004579575259</v>
      </c>
      <c r="E65" s="331">
        <v>1.0304729487147866</v>
      </c>
      <c r="F65" s="331">
        <v>0.06029362997799283</v>
      </c>
      <c r="G65" s="331">
        <v>3.4805868214568587</v>
      </c>
      <c r="H65" s="331">
        <v>1.8060682797953305</v>
      </c>
      <c r="I65" s="331">
        <v>1.586818716238993</v>
      </c>
      <c r="J65" s="331">
        <v>0.08769982542253502</v>
      </c>
      <c r="K65" s="44">
        <v>0.019184336811179536</v>
      </c>
    </row>
    <row r="66" spans="1:11" ht="14.4" customHeight="1">
      <c r="A66" s="150"/>
      <c r="B66" s="225" t="s">
        <v>348</v>
      </c>
      <c r="C66" s="74"/>
      <c r="D66" s="74"/>
      <c r="E66" s="74"/>
      <c r="F66" s="74"/>
      <c r="G66" s="74"/>
      <c r="H66" s="74"/>
      <c r="I66" s="74"/>
      <c r="J66" s="74"/>
      <c r="K66" s="18"/>
    </row>
    <row r="67" spans="1:11" ht="14.4" customHeight="1">
      <c r="A67" s="150"/>
      <c r="B67" s="31" t="s">
        <v>602</v>
      </c>
      <c r="C67" s="332">
        <v>4.264021677999898</v>
      </c>
      <c r="D67" s="332">
        <v>3.282376399611432</v>
      </c>
      <c r="E67" s="332">
        <v>0.8589396185899074</v>
      </c>
      <c r="F67" s="332">
        <v>0.12270565979855821</v>
      </c>
      <c r="G67" s="332">
        <v>4.192443376450739</v>
      </c>
      <c r="H67" s="332">
        <v>1.7383301804795745</v>
      </c>
      <c r="I67" s="332">
        <v>2.2802801779232067</v>
      </c>
      <c r="J67" s="332">
        <v>0.17383301804795745</v>
      </c>
      <c r="K67" s="320">
        <v>0.07157830154915895</v>
      </c>
    </row>
    <row r="68" spans="1:11" ht="14.4" customHeight="1">
      <c r="A68" s="150"/>
      <c r="B68" s="223" t="s">
        <v>511</v>
      </c>
      <c r="C68" s="332"/>
      <c r="D68" s="332"/>
      <c r="E68" s="332"/>
      <c r="F68" s="332"/>
      <c r="G68" s="332"/>
      <c r="H68" s="332"/>
      <c r="I68" s="332"/>
      <c r="J68" s="332"/>
      <c r="K68" s="320"/>
    </row>
    <row r="69" spans="1:11" ht="14.4" customHeight="1">
      <c r="A69" s="150"/>
      <c r="B69" s="32" t="s">
        <v>191</v>
      </c>
      <c r="C69" s="332">
        <v>0.44148681365631354</v>
      </c>
      <c r="D69" s="332">
        <v>0.3210813190227735</v>
      </c>
      <c r="E69" s="332">
        <v>0.11263739820556973</v>
      </c>
      <c r="F69" s="332">
        <v>0.007768096427970326</v>
      </c>
      <c r="G69" s="332">
        <v>0.42853998627636297</v>
      </c>
      <c r="H69" s="332">
        <v>0.21621201724517408</v>
      </c>
      <c r="I69" s="332">
        <v>0.20197050712722847</v>
      </c>
      <c r="J69" s="332">
        <v>0.010357461903960434</v>
      </c>
      <c r="K69" s="320">
        <v>0.12946827379950543</v>
      </c>
    </row>
    <row r="70" spans="1:11" ht="14.4" customHeight="1">
      <c r="A70" s="150"/>
      <c r="B70" s="32" t="s">
        <v>192</v>
      </c>
      <c r="C70" s="332">
        <v>3.334972315454176</v>
      </c>
      <c r="D70" s="332">
        <v>2.073668683327276</v>
      </c>
      <c r="E70" s="332">
        <v>1.1971695491373966</v>
      </c>
      <c r="F70" s="332">
        <v>0.06413408298950339</v>
      </c>
      <c r="G70" s="332">
        <v>3.228082177138337</v>
      </c>
      <c r="H70" s="332">
        <v>1.8171323513692628</v>
      </c>
      <c r="I70" s="332">
        <v>1.3895717981059068</v>
      </c>
      <c r="J70" s="332">
        <v>0.021378027663167796</v>
      </c>
      <c r="K70" s="320">
        <v>0.10689013831583898</v>
      </c>
    </row>
    <row r="71" spans="1:11" ht="14.4" customHeight="1">
      <c r="A71" s="150"/>
      <c r="B71" s="32" t="s">
        <v>193</v>
      </c>
      <c r="C71" s="332">
        <v>2.2132429084854515</v>
      </c>
      <c r="D71" s="332">
        <v>1.5634835225080712</v>
      </c>
      <c r="E71" s="332">
        <v>0.6497593859773803</v>
      </c>
      <c r="F71" s="332" t="s">
        <v>347</v>
      </c>
      <c r="G71" s="332">
        <v>2.5178176206623486</v>
      </c>
      <c r="H71" s="332">
        <v>1.6243984649434506</v>
      </c>
      <c r="I71" s="332">
        <v>0.8528091940953115</v>
      </c>
      <c r="J71" s="332">
        <v>0.040609961623586266</v>
      </c>
      <c r="K71" s="320">
        <v>-0.30457471217689697</v>
      </c>
    </row>
    <row r="72" spans="1:11" ht="14.4" customHeight="1">
      <c r="A72" s="151"/>
      <c r="B72" s="32" t="s">
        <v>194</v>
      </c>
      <c r="C72" s="332">
        <v>2.283903143862593</v>
      </c>
      <c r="D72" s="332">
        <v>1.3050875107786246</v>
      </c>
      <c r="E72" s="332">
        <v>0.9788156330839684</v>
      </c>
      <c r="F72" s="332" t="s">
        <v>347</v>
      </c>
      <c r="G72" s="332">
        <v>2.2372928756204993</v>
      </c>
      <c r="H72" s="332">
        <v>1.3516977790207183</v>
      </c>
      <c r="I72" s="332">
        <v>0.8389848283576872</v>
      </c>
      <c r="J72" s="332">
        <v>0.04661026824209373</v>
      </c>
      <c r="K72" s="320">
        <v>0.04661026824209373</v>
      </c>
    </row>
    <row r="73" spans="1:11" ht="14.4" customHeight="1">
      <c r="A73" s="150"/>
      <c r="B73" s="32" t="s">
        <v>196</v>
      </c>
      <c r="C73" s="332">
        <v>2.6050041808709077</v>
      </c>
      <c r="D73" s="332">
        <v>1.3185823631568792</v>
      </c>
      <c r="E73" s="332">
        <v>1.2864218177140285</v>
      </c>
      <c r="F73" s="332" t="s">
        <v>347</v>
      </c>
      <c r="G73" s="332">
        <v>2.894449089856564</v>
      </c>
      <c r="H73" s="332">
        <v>1.8974721811281918</v>
      </c>
      <c r="I73" s="332">
        <v>0.9969769087283721</v>
      </c>
      <c r="J73" s="332" t="s">
        <v>347</v>
      </c>
      <c r="K73" s="320">
        <v>-0.2894449089856564</v>
      </c>
    </row>
    <row r="74" spans="1:11" ht="14.4" customHeight="1">
      <c r="A74" s="150"/>
      <c r="B74" s="33" t="s">
        <v>593</v>
      </c>
      <c r="C74" s="332">
        <v>3.7844383893430216</v>
      </c>
      <c r="D74" s="332">
        <v>1.967907962458371</v>
      </c>
      <c r="E74" s="332">
        <v>1.7660712483600767</v>
      </c>
      <c r="F74" s="332">
        <v>0.05045917852457362</v>
      </c>
      <c r="G74" s="332">
        <v>3.431224139671006</v>
      </c>
      <c r="H74" s="332">
        <v>2.018367140982945</v>
      </c>
      <c r="I74" s="332">
        <v>1.311938641638914</v>
      </c>
      <c r="J74" s="332">
        <v>0.10091835704914724</v>
      </c>
      <c r="K74" s="320">
        <v>0.3532142496720153</v>
      </c>
    </row>
    <row r="75" spans="1:10" ht="14.4" customHeight="1">
      <c r="A75" s="150"/>
      <c r="B75" s="224" t="s">
        <v>338</v>
      </c>
      <c r="C75" s="74"/>
      <c r="D75" s="74"/>
      <c r="E75" s="74"/>
      <c r="F75" s="74"/>
      <c r="G75" s="74"/>
      <c r="H75" s="74"/>
      <c r="I75" s="74"/>
      <c r="J75" s="74"/>
    </row>
    <row r="76" spans="1:11" ht="14.4" customHeight="1">
      <c r="A76" s="150">
        <v>2013</v>
      </c>
      <c r="B76" s="25" t="s">
        <v>6</v>
      </c>
      <c r="C76" s="331">
        <v>8.51319766064193</v>
      </c>
      <c r="D76" s="331">
        <v>4.328237538210591</v>
      </c>
      <c r="E76" s="331">
        <v>3.96374609037656</v>
      </c>
      <c r="F76" s="331">
        <v>0.2212140320547792</v>
      </c>
      <c r="G76" s="331">
        <v>10.724550742641485</v>
      </c>
      <c r="H76" s="331">
        <v>5.263476933516917</v>
      </c>
      <c r="I76" s="331">
        <v>5.089497214356397</v>
      </c>
      <c r="J76" s="331">
        <v>0.37157659476817007</v>
      </c>
      <c r="K76" s="321">
        <v>-2.2113530819995546</v>
      </c>
    </row>
    <row r="77" spans="1:11" ht="14.4" customHeight="1">
      <c r="A77" s="150"/>
      <c r="B77" s="222" t="s">
        <v>756</v>
      </c>
      <c r="C77" s="332"/>
      <c r="D77" s="332"/>
      <c r="E77" s="332"/>
      <c r="F77" s="332"/>
      <c r="G77" s="332"/>
      <c r="H77" s="332"/>
      <c r="I77" s="332"/>
      <c r="J77" s="332"/>
      <c r="K77" s="320"/>
    </row>
    <row r="78" spans="1:11" ht="14.4" customHeight="1">
      <c r="A78" s="150"/>
      <c r="B78" s="67" t="s">
        <v>551</v>
      </c>
      <c r="C78" s="331">
        <v>3.448001007916775</v>
      </c>
      <c r="D78" s="331">
        <v>2.3578053126470415</v>
      </c>
      <c r="E78" s="331">
        <v>1.0053455586095892</v>
      </c>
      <c r="F78" s="331">
        <v>0.08485013666014435</v>
      </c>
      <c r="G78" s="331">
        <v>3.4300024940797744</v>
      </c>
      <c r="H78" s="331">
        <v>1.6738617868410295</v>
      </c>
      <c r="I78" s="331">
        <v>1.6172950290675998</v>
      </c>
      <c r="J78" s="331">
        <v>0.1388456781711453</v>
      </c>
      <c r="K78" s="321">
        <v>0.017998513837000317</v>
      </c>
    </row>
    <row r="79" spans="1:10" ht="14.4" customHeight="1">
      <c r="A79" s="150"/>
      <c r="B79" s="225" t="s">
        <v>348</v>
      </c>
      <c r="C79" s="74"/>
      <c r="D79" s="74"/>
      <c r="E79" s="74"/>
      <c r="F79" s="74"/>
      <c r="G79" s="74"/>
      <c r="H79" s="74"/>
      <c r="I79" s="74"/>
      <c r="J79" s="74"/>
    </row>
    <row r="80" spans="1:11" ht="14.4" customHeight="1">
      <c r="A80" s="151"/>
      <c r="B80" s="31" t="s">
        <v>602</v>
      </c>
      <c r="C80" s="332">
        <v>3.9518159296295923</v>
      </c>
      <c r="D80" s="332">
        <v>2.9488169627185283</v>
      </c>
      <c r="E80" s="332">
        <v>0.9327890392272896</v>
      </c>
      <c r="F80" s="332">
        <v>0.07020992768377449</v>
      </c>
      <c r="G80" s="332">
        <v>3.9317559502913713</v>
      </c>
      <c r="H80" s="332">
        <v>1.4643784916901537</v>
      </c>
      <c r="I80" s="332">
        <v>2.206597727204341</v>
      </c>
      <c r="J80" s="332">
        <v>0.26077973139687666</v>
      </c>
      <c r="K80" s="320">
        <v>0.020059979338221283</v>
      </c>
    </row>
    <row r="81" spans="1:11" ht="14.4" customHeight="1">
      <c r="A81" s="151"/>
      <c r="B81" s="223" t="s">
        <v>511</v>
      </c>
      <c r="C81" s="332"/>
      <c r="D81" s="332"/>
      <c r="E81" s="332"/>
      <c r="F81" s="332"/>
      <c r="G81" s="332"/>
      <c r="H81" s="332"/>
      <c r="I81" s="332"/>
      <c r="J81" s="332"/>
      <c r="K81" s="320"/>
    </row>
    <row r="82" spans="1:11" ht="14.4" customHeight="1">
      <c r="A82" s="150"/>
      <c r="B82" s="32" t="s">
        <v>191</v>
      </c>
      <c r="C82" s="332">
        <v>4.216539717083787</v>
      </c>
      <c r="D82" s="332">
        <v>3.0150525933986216</v>
      </c>
      <c r="E82" s="332">
        <v>1.088139281828074</v>
      </c>
      <c r="F82" s="332">
        <v>0.11334784185709104</v>
      </c>
      <c r="G82" s="332">
        <v>3.8424918389553864</v>
      </c>
      <c r="H82" s="332">
        <v>1.5868697859992746</v>
      </c>
      <c r="I82" s="332">
        <v>2.085600290170475</v>
      </c>
      <c r="J82" s="332">
        <v>0.17002176278563655</v>
      </c>
      <c r="K82" s="320">
        <v>0.37404787812840046</v>
      </c>
    </row>
    <row r="83" spans="1:11" ht="14.4" customHeight="1">
      <c r="A83" s="150"/>
      <c r="B83" s="32" t="s">
        <v>192</v>
      </c>
      <c r="C83" s="332">
        <v>3.174974516651906</v>
      </c>
      <c r="D83" s="332">
        <v>2.372875691392477</v>
      </c>
      <c r="E83" s="332">
        <v>0.6182845111374764</v>
      </c>
      <c r="F83" s="332">
        <v>0.18381431412195245</v>
      </c>
      <c r="G83" s="332">
        <v>2.9744498103370485</v>
      </c>
      <c r="H83" s="332">
        <v>1.3368313754323815</v>
      </c>
      <c r="I83" s="332">
        <v>1.5206456895543339</v>
      </c>
      <c r="J83" s="332">
        <v>0.11697274535033338</v>
      </c>
      <c r="K83" s="320">
        <v>0.20052470631485722</v>
      </c>
    </row>
    <row r="84" spans="1:11" ht="14.4" customHeight="1">
      <c r="A84" s="150"/>
      <c r="B84" s="32" t="s">
        <v>193</v>
      </c>
      <c r="C84" s="332">
        <v>2.76657060518732</v>
      </c>
      <c r="D84" s="332">
        <v>1.7060518731988472</v>
      </c>
      <c r="E84" s="332">
        <v>1.037463976945245</v>
      </c>
      <c r="F84" s="332">
        <v>0.023054755043227664</v>
      </c>
      <c r="G84" s="332">
        <v>2.5821325648414986</v>
      </c>
      <c r="H84" s="332">
        <v>1.7521613832853027</v>
      </c>
      <c r="I84" s="332">
        <v>0.7838616714697406</v>
      </c>
      <c r="J84" s="332">
        <v>0.04610951008645533</v>
      </c>
      <c r="K84" s="320">
        <v>0.1844380403458213</v>
      </c>
    </row>
    <row r="85" spans="1:11" ht="14.4" customHeight="1">
      <c r="A85" s="150"/>
      <c r="B85" s="32" t="s">
        <v>194</v>
      </c>
      <c r="C85" s="332">
        <v>2.508361204013378</v>
      </c>
      <c r="D85" s="332">
        <v>1.5050167224080269</v>
      </c>
      <c r="E85" s="332">
        <v>0.9555661729574773</v>
      </c>
      <c r="F85" s="332">
        <v>0.047778308647873864</v>
      </c>
      <c r="G85" s="332">
        <v>2.866698518872432</v>
      </c>
      <c r="H85" s="332">
        <v>1.9350215002388915</v>
      </c>
      <c r="I85" s="332">
        <v>0.9077878643096035</v>
      </c>
      <c r="J85" s="332">
        <v>0.023889154323936932</v>
      </c>
      <c r="K85" s="320">
        <v>-0.358337314859054</v>
      </c>
    </row>
    <row r="86" spans="1:11" ht="14.4" customHeight="1">
      <c r="A86" s="150"/>
      <c r="B86" s="32" t="s">
        <v>196</v>
      </c>
      <c r="C86" s="332">
        <v>2.3158869847151458</v>
      </c>
      <c r="D86" s="332">
        <v>1.1425042457928054</v>
      </c>
      <c r="E86" s="332">
        <v>1.11162575266327</v>
      </c>
      <c r="F86" s="332">
        <v>0.061756986259070556</v>
      </c>
      <c r="G86" s="332">
        <v>2.74818588852864</v>
      </c>
      <c r="H86" s="332">
        <v>1.9453450671607226</v>
      </c>
      <c r="I86" s="332">
        <v>0.7410838351088467</v>
      </c>
      <c r="J86" s="332">
        <v>0.061756986259070556</v>
      </c>
      <c r="K86" s="320">
        <v>-0.4322989038134939</v>
      </c>
    </row>
    <row r="87" spans="1:11" ht="14.4" customHeight="1">
      <c r="A87" s="150"/>
      <c r="B87" s="33" t="s">
        <v>593</v>
      </c>
      <c r="C87" s="332">
        <v>3.611949177750393</v>
      </c>
      <c r="D87" s="332">
        <v>1.7422343092678367</v>
      </c>
      <c r="E87" s="332">
        <v>1.8697148684825564</v>
      </c>
      <c r="F87" s="332" t="s">
        <v>347</v>
      </c>
      <c r="G87" s="332">
        <v>4.419326052776952</v>
      </c>
      <c r="H87" s="332">
        <v>2.762078782985595</v>
      </c>
      <c r="I87" s="332">
        <v>1.6147537500531168</v>
      </c>
      <c r="J87" s="332">
        <v>0.04249351973823992</v>
      </c>
      <c r="K87" s="320">
        <v>-0.8073768750265584</v>
      </c>
    </row>
    <row r="88" spans="1:10" ht="14.4" customHeight="1">
      <c r="A88" s="150"/>
      <c r="B88" s="224" t="s">
        <v>338</v>
      </c>
      <c r="C88" s="74"/>
      <c r="D88" s="74"/>
      <c r="E88" s="74"/>
      <c r="F88" s="74"/>
      <c r="G88" s="74"/>
      <c r="H88" s="74"/>
      <c r="I88" s="74"/>
      <c r="J88" s="74"/>
    </row>
    <row r="89" spans="1:11" ht="14.4" customHeight="1">
      <c r="A89" s="150">
        <v>2015</v>
      </c>
      <c r="B89" s="25" t="s">
        <v>6</v>
      </c>
      <c r="C89" s="331">
        <v>8.010121390008461</v>
      </c>
      <c r="D89" s="331">
        <v>3.995536174920986</v>
      </c>
      <c r="E89" s="331">
        <v>3.739961552687264</v>
      </c>
      <c r="F89" s="324" t="s">
        <v>295</v>
      </c>
      <c r="G89" s="331">
        <v>9.89438894647696</v>
      </c>
      <c r="H89" s="331">
        <v>4.989261103606142</v>
      </c>
      <c r="I89" s="331">
        <v>4.546370919735282</v>
      </c>
      <c r="J89" s="324" t="s">
        <v>295</v>
      </c>
      <c r="K89" s="321">
        <v>-1.8842675564684985</v>
      </c>
    </row>
    <row r="90" spans="1:11" ht="14.4" customHeight="1">
      <c r="A90" s="150"/>
      <c r="B90" s="222" t="s">
        <v>756</v>
      </c>
      <c r="C90" s="332"/>
      <c r="D90" s="332"/>
      <c r="E90" s="332"/>
      <c r="F90" s="331"/>
      <c r="G90" s="332"/>
      <c r="H90" s="332"/>
      <c r="I90" s="332"/>
      <c r="J90" s="331"/>
      <c r="K90" s="320"/>
    </row>
    <row r="91" spans="1:11" ht="14.4" customHeight="1">
      <c r="A91" s="151"/>
      <c r="B91" s="67" t="s">
        <v>551</v>
      </c>
      <c r="C91" s="331">
        <v>3.29564984155052</v>
      </c>
      <c r="D91" s="331">
        <v>2.158191192394425</v>
      </c>
      <c r="E91" s="331">
        <v>1.0083148723960145</v>
      </c>
      <c r="F91" s="324" t="s">
        <v>295</v>
      </c>
      <c r="G91" s="331">
        <v>3.131736586431956</v>
      </c>
      <c r="H91" s="331">
        <v>1.5273735136048001</v>
      </c>
      <c r="I91" s="331">
        <v>1.497571103583243</v>
      </c>
      <c r="J91" s="324" t="s">
        <v>295</v>
      </c>
      <c r="K91" s="321">
        <v>0.16391325511856392</v>
      </c>
    </row>
    <row r="92" spans="1:10" ht="14.4" customHeight="1">
      <c r="A92" s="150"/>
      <c r="B92" s="225" t="s">
        <v>348</v>
      </c>
      <c r="C92" s="74"/>
      <c r="D92" s="74"/>
      <c r="E92" s="74"/>
      <c r="F92" s="74"/>
      <c r="G92" s="74"/>
      <c r="H92" s="74"/>
      <c r="I92" s="74"/>
      <c r="J92" s="74"/>
    </row>
    <row r="93" spans="1:11" ht="14.4" customHeight="1">
      <c r="A93" s="150"/>
      <c r="B93" s="31" t="s">
        <v>602</v>
      </c>
      <c r="C93" s="332">
        <v>3.96967495728507</v>
      </c>
      <c r="D93" s="332">
        <v>2.752171555437329</v>
      </c>
      <c r="E93" s="332">
        <v>1.053805465464851</v>
      </c>
      <c r="F93" s="324" t="s">
        <v>295</v>
      </c>
      <c r="G93" s="332">
        <v>3.4683500271124705</v>
      </c>
      <c r="H93" s="332">
        <v>1.2584278859434628</v>
      </c>
      <c r="I93" s="332">
        <v>2.0155308417143267</v>
      </c>
      <c r="J93" s="324" t="s">
        <v>295</v>
      </c>
      <c r="K93" s="320">
        <v>0.501324930172599</v>
      </c>
    </row>
    <row r="94" spans="1:11" ht="14.4" customHeight="1">
      <c r="A94" s="150"/>
      <c r="B94" s="223" t="s">
        <v>511</v>
      </c>
      <c r="C94" s="332"/>
      <c r="D94" s="332"/>
      <c r="E94" s="332"/>
      <c r="F94" s="332"/>
      <c r="G94" s="332"/>
      <c r="H94" s="332"/>
      <c r="I94" s="332"/>
      <c r="J94" s="332"/>
      <c r="K94" s="320"/>
    </row>
    <row r="95" spans="1:11" ht="14.4" customHeight="1">
      <c r="A95" s="150"/>
      <c r="B95" s="32" t="s">
        <v>191</v>
      </c>
      <c r="C95" s="332">
        <v>3.959025171179162</v>
      </c>
      <c r="D95" s="332">
        <v>2.693435157441561</v>
      </c>
      <c r="E95" s="332">
        <v>1.0276158231202743</v>
      </c>
      <c r="F95" s="324" t="s">
        <v>295</v>
      </c>
      <c r="G95" s="332">
        <v>3.277553625320454</v>
      </c>
      <c r="H95" s="332">
        <v>1.3629430917174166</v>
      </c>
      <c r="I95" s="332">
        <v>1.7631724123011023</v>
      </c>
      <c r="J95" s="324" t="s">
        <v>295</v>
      </c>
      <c r="K95" s="320">
        <v>0.6814715458587083</v>
      </c>
    </row>
    <row r="96" spans="1:11" ht="14.4" customHeight="1">
      <c r="A96" s="150"/>
      <c r="B96" s="32" t="s">
        <v>192</v>
      </c>
      <c r="C96" s="332">
        <v>3.498468541883272</v>
      </c>
      <c r="D96" s="332">
        <v>2.2901621378593306</v>
      </c>
      <c r="E96" s="332">
        <v>1.0818557338353894</v>
      </c>
      <c r="F96" s="324" t="s">
        <v>295</v>
      </c>
      <c r="G96" s="332">
        <v>3.5968190631410346</v>
      </c>
      <c r="H96" s="332">
        <v>2.1075111698092</v>
      </c>
      <c r="I96" s="332">
        <v>1.4050074465394666</v>
      </c>
      <c r="J96" s="324" t="s">
        <v>295</v>
      </c>
      <c r="K96" s="320">
        <v>-0.09835052125776267</v>
      </c>
    </row>
    <row r="97" spans="1:11" ht="14.4" customHeight="1">
      <c r="A97" s="150"/>
      <c r="B97" s="32" t="s">
        <v>193</v>
      </c>
      <c r="C97" s="332">
        <v>2.4447533675279227</v>
      </c>
      <c r="D97" s="332">
        <v>1.5818992378121854</v>
      </c>
      <c r="E97" s="332">
        <v>0.7669814486362111</v>
      </c>
      <c r="F97" s="324" t="s">
        <v>295</v>
      </c>
      <c r="G97" s="332">
        <v>2.205071664829107</v>
      </c>
      <c r="H97" s="332">
        <v>1.2942811945736064</v>
      </c>
      <c r="I97" s="332">
        <v>0.8868222999856191</v>
      </c>
      <c r="J97" s="324" t="s">
        <v>295</v>
      </c>
      <c r="K97" s="320">
        <v>0.23968170269881597</v>
      </c>
    </row>
    <row r="98" spans="1:11" ht="14.4" customHeight="1">
      <c r="A98" s="150"/>
      <c r="B98" s="32" t="s">
        <v>194</v>
      </c>
      <c r="C98" s="332">
        <v>2.276029055690073</v>
      </c>
      <c r="D98" s="332">
        <v>1.3317191283292977</v>
      </c>
      <c r="E98" s="332">
        <v>0.9443099273607748</v>
      </c>
      <c r="F98" s="324" t="s">
        <v>295</v>
      </c>
      <c r="G98" s="332">
        <v>2.711864406779661</v>
      </c>
      <c r="H98" s="332">
        <v>1.7433414043583535</v>
      </c>
      <c r="I98" s="332">
        <v>0.9200968523002422</v>
      </c>
      <c r="J98" s="324" t="s">
        <v>295</v>
      </c>
      <c r="K98" s="320">
        <v>-0.4358353510895884</v>
      </c>
    </row>
    <row r="99" spans="1:11" ht="14.4" customHeight="1">
      <c r="A99" s="150"/>
      <c r="B99" s="32" t="s">
        <v>196</v>
      </c>
      <c r="C99" s="332">
        <v>1.8719580681392738</v>
      </c>
      <c r="D99" s="332">
        <v>1.1231748408835642</v>
      </c>
      <c r="E99" s="332">
        <v>0.7487832272557094</v>
      </c>
      <c r="F99" s="324" t="s">
        <v>295</v>
      </c>
      <c r="G99" s="332">
        <v>2.6519405965306375</v>
      </c>
      <c r="H99" s="332">
        <v>1.5599650567827281</v>
      </c>
      <c r="I99" s="332">
        <v>1.060776238612255</v>
      </c>
      <c r="J99" s="324" t="s">
        <v>295</v>
      </c>
      <c r="K99" s="320">
        <v>-0.7799825283913641</v>
      </c>
    </row>
    <row r="100" spans="1:11" ht="14.4" customHeight="1">
      <c r="A100" s="150"/>
      <c r="B100" s="33" t="s">
        <v>593</v>
      </c>
      <c r="C100" s="332">
        <v>2.593835825450107</v>
      </c>
      <c r="D100" s="332">
        <v>1.1824839792493134</v>
      </c>
      <c r="E100" s="332">
        <v>1.37320720170888</v>
      </c>
      <c r="F100" s="324" t="s">
        <v>295</v>
      </c>
      <c r="G100" s="332">
        <v>2.822703692401587</v>
      </c>
      <c r="H100" s="332">
        <v>1.5257857796765335</v>
      </c>
      <c r="I100" s="332">
        <v>1.2969179127250534</v>
      </c>
      <c r="J100" s="324" t="s">
        <v>295</v>
      </c>
      <c r="K100" s="320">
        <v>-0.22886786695148</v>
      </c>
    </row>
    <row r="101" spans="1:10" ht="14.4" customHeight="1">
      <c r="A101" s="150"/>
      <c r="B101" s="224" t="s">
        <v>338</v>
      </c>
      <c r="C101" s="74"/>
      <c r="D101" s="74"/>
      <c r="E101" s="74"/>
      <c r="F101" s="74"/>
      <c r="G101" s="74"/>
      <c r="H101" s="74"/>
      <c r="I101" s="74"/>
      <c r="J101" s="74"/>
    </row>
    <row r="102" spans="1:11" ht="14.4" customHeight="1">
      <c r="A102" s="150">
        <v>2018</v>
      </c>
      <c r="B102" s="25" t="s">
        <v>6</v>
      </c>
      <c r="C102" s="331">
        <v>9.3307285618656</v>
      </c>
      <c r="D102" s="331">
        <v>4.579779698051163</v>
      </c>
      <c r="E102" s="331">
        <v>4.484953587440523</v>
      </c>
      <c r="F102" s="331">
        <v>0.2659952763739138</v>
      </c>
      <c r="G102" s="331">
        <v>11.301182995910423</v>
      </c>
      <c r="H102" s="331">
        <v>5.991724412821455</v>
      </c>
      <c r="I102" s="331">
        <v>5.184898861524145</v>
      </c>
      <c r="J102" s="331">
        <v>0.12455972156482369</v>
      </c>
      <c r="K102" s="321">
        <v>-1.9704544340448238</v>
      </c>
    </row>
    <row r="103" spans="1:11" ht="14.4" customHeight="1">
      <c r="A103" s="150"/>
      <c r="B103" s="222" t="s">
        <v>756</v>
      </c>
      <c r="C103" s="332"/>
      <c r="D103" s="332"/>
      <c r="E103" s="332"/>
      <c r="F103" s="332"/>
      <c r="G103" s="332"/>
      <c r="H103" s="332"/>
      <c r="I103" s="332"/>
      <c r="J103" s="332"/>
      <c r="K103" s="320"/>
    </row>
    <row r="104" spans="1:11" ht="14.4" customHeight="1">
      <c r="A104" s="150"/>
      <c r="B104" s="67" t="s">
        <v>551</v>
      </c>
      <c r="C104" s="331">
        <v>3.9550314374293745</v>
      </c>
      <c r="D104" s="331">
        <v>2.6270294285245175</v>
      </c>
      <c r="E104" s="331">
        <v>1.2314200446208674</v>
      </c>
      <c r="F104" s="331">
        <v>0.0965819642839896</v>
      </c>
      <c r="G104" s="331">
        <v>3.8174021383246894</v>
      </c>
      <c r="H104" s="331">
        <v>1.989588464250186</v>
      </c>
      <c r="I104" s="331">
        <v>1.7891808883609075</v>
      </c>
      <c r="J104" s="331">
        <v>0.038632785713595845</v>
      </c>
      <c r="K104" s="321">
        <v>0.1376292991046852</v>
      </c>
    </row>
    <row r="105" spans="1:10" ht="14.4" customHeight="1">
      <c r="A105" s="150"/>
      <c r="B105" s="225" t="s">
        <v>348</v>
      </c>
      <c r="C105" s="74"/>
      <c r="D105" s="74"/>
      <c r="E105" s="74"/>
      <c r="F105" s="74"/>
      <c r="G105" s="74"/>
      <c r="H105" s="74"/>
      <c r="I105" s="74"/>
      <c r="J105" s="74"/>
    </row>
    <row r="106" spans="1:11" ht="14.4" customHeight="1">
      <c r="A106" s="150"/>
      <c r="B106" s="31" t="s">
        <v>602</v>
      </c>
      <c r="C106" s="332">
        <v>4.732951012229669</v>
      </c>
      <c r="D106" s="332">
        <v>3.2704576337548077</v>
      </c>
      <c r="E106" s="332">
        <v>1.3012736359658215</v>
      </c>
      <c r="F106" s="332">
        <v>0.1612197425090398</v>
      </c>
      <c r="G106" s="332">
        <v>4.2723231764895555</v>
      </c>
      <c r="H106" s="332">
        <v>1.934636910108478</v>
      </c>
      <c r="I106" s="332">
        <v>2.2570763951265573</v>
      </c>
      <c r="J106" s="332">
        <v>0.0806098712545199</v>
      </c>
      <c r="K106" s="320">
        <v>0.4606278357401138</v>
      </c>
    </row>
    <row r="107" spans="1:11" ht="14.4" customHeight="1">
      <c r="A107" s="150"/>
      <c r="B107" s="223" t="s">
        <v>511</v>
      </c>
      <c r="C107" s="332"/>
      <c r="D107" s="332"/>
      <c r="E107" s="332"/>
      <c r="F107" s="332"/>
      <c r="G107" s="332"/>
      <c r="H107" s="332"/>
      <c r="I107" s="332"/>
      <c r="J107" s="332"/>
      <c r="K107" s="320"/>
    </row>
    <row r="108" spans="1:11" ht="14.4" customHeight="1">
      <c r="A108" s="150"/>
      <c r="B108" s="32" t="s">
        <v>191</v>
      </c>
      <c r="C108" s="332">
        <v>4.612731562298325</v>
      </c>
      <c r="D108" s="332">
        <v>3.247955480792628</v>
      </c>
      <c r="E108" s="332">
        <v>1.2801388051332507</v>
      </c>
      <c r="F108" s="332">
        <v>0.08463727637244634</v>
      </c>
      <c r="G108" s="332">
        <v>4.136646882703315</v>
      </c>
      <c r="H108" s="332">
        <v>1.9043387183800424</v>
      </c>
      <c r="I108" s="332">
        <v>2.1794098665904933</v>
      </c>
      <c r="J108" s="332">
        <v>0.05289829773277896</v>
      </c>
      <c r="K108" s="320">
        <v>0.4760846795950106</v>
      </c>
    </row>
    <row r="109" spans="1:11" ht="14.4" customHeight="1">
      <c r="A109" s="150"/>
      <c r="B109" s="32" t="s">
        <v>192</v>
      </c>
      <c r="C109" s="332">
        <v>4.161194103133784</v>
      </c>
      <c r="D109" s="332">
        <v>2.835503946383198</v>
      </c>
      <c r="E109" s="332">
        <v>1.2152159770213706</v>
      </c>
      <c r="F109" s="332">
        <v>0.11047417972921551</v>
      </c>
      <c r="G109" s="332">
        <v>4.124369376557379</v>
      </c>
      <c r="H109" s="332">
        <v>2.2463083211607153</v>
      </c>
      <c r="I109" s="332">
        <v>1.8535112376790603</v>
      </c>
      <c r="J109" s="332">
        <v>0.024549817717603447</v>
      </c>
      <c r="K109" s="320">
        <v>0.03682472657640517</v>
      </c>
    </row>
    <row r="110" spans="1:11" ht="14.4" customHeight="1">
      <c r="A110" s="150"/>
      <c r="B110" s="32" t="s">
        <v>193</v>
      </c>
      <c r="C110" s="332">
        <v>3.097650637257646</v>
      </c>
      <c r="D110" s="332">
        <v>1.9966784228106513</v>
      </c>
      <c r="E110" s="332">
        <v>1.02633003041669</v>
      </c>
      <c r="F110" s="332">
        <v>0.07464218403030473</v>
      </c>
      <c r="G110" s="332">
        <v>3.1536322752803745</v>
      </c>
      <c r="H110" s="332">
        <v>1.754091324712161</v>
      </c>
      <c r="I110" s="332">
        <v>1.3995409505682137</v>
      </c>
      <c r="J110" s="332" t="s">
        <v>347</v>
      </c>
      <c r="K110" s="320">
        <v>-0.05598163802272855</v>
      </c>
    </row>
    <row r="111" spans="1:11" ht="14.4" customHeight="1">
      <c r="A111" s="150"/>
      <c r="B111" s="32" t="s">
        <v>194</v>
      </c>
      <c r="C111" s="332">
        <v>2.7146618888617424</v>
      </c>
      <c r="D111" s="332">
        <v>1.3573309444308712</v>
      </c>
      <c r="E111" s="332">
        <v>1.221597849987784</v>
      </c>
      <c r="F111" s="332">
        <v>0.13573309444308712</v>
      </c>
      <c r="G111" s="332">
        <v>2.6060754133072725</v>
      </c>
      <c r="H111" s="332">
        <v>1.737383608871515</v>
      </c>
      <c r="I111" s="332">
        <v>0.8415451855471401</v>
      </c>
      <c r="J111" s="332">
        <v>0.027146618888617424</v>
      </c>
      <c r="K111" s="320">
        <v>0.1085864755544697</v>
      </c>
    </row>
    <row r="112" spans="1:11" ht="14.4" customHeight="1">
      <c r="A112" s="150"/>
      <c r="B112" s="32" t="s">
        <v>196</v>
      </c>
      <c r="C112" s="332">
        <v>3.017824023136651</v>
      </c>
      <c r="D112" s="332">
        <v>1.8547043475527334</v>
      </c>
      <c r="E112" s="332">
        <v>1.1631196755839175</v>
      </c>
      <c r="F112" s="332" t="s">
        <v>347</v>
      </c>
      <c r="G112" s="332">
        <v>3.3321806922133854</v>
      </c>
      <c r="H112" s="332">
        <v>2.0118826820911004</v>
      </c>
      <c r="I112" s="332">
        <v>1.2888623432146114</v>
      </c>
      <c r="J112" s="332">
        <v>0.031435666907673444</v>
      </c>
      <c r="K112" s="320">
        <v>-0.3143566690767345</v>
      </c>
    </row>
    <row r="113" spans="1:11" ht="14.4" customHeight="1">
      <c r="A113" s="150"/>
      <c r="B113" s="33" t="s">
        <v>593</v>
      </c>
      <c r="C113" s="332">
        <v>3.093527652699962</v>
      </c>
      <c r="D113" s="332">
        <v>1.7186264737222012</v>
      </c>
      <c r="E113" s="332">
        <v>1.374901178977761</v>
      </c>
      <c r="F113" s="332" t="s">
        <v>347</v>
      </c>
      <c r="G113" s="332">
        <v>3.8497233011377308</v>
      </c>
      <c r="H113" s="332">
        <v>2.4404495926855256</v>
      </c>
      <c r="I113" s="332">
        <v>1.409273708452205</v>
      </c>
      <c r="J113" s="332" t="s">
        <v>347</v>
      </c>
      <c r="K113" s="320">
        <v>-0.7561956484377685</v>
      </c>
    </row>
    <row r="114" spans="1:10" ht="14.4" customHeight="1">
      <c r="A114" s="150"/>
      <c r="B114" s="224" t="s">
        <v>338</v>
      </c>
      <c r="C114" s="74"/>
      <c r="D114" s="74"/>
      <c r="E114" s="74"/>
      <c r="F114" s="74"/>
      <c r="G114" s="74"/>
      <c r="H114" s="74"/>
      <c r="I114" s="74"/>
      <c r="J114" s="74"/>
    </row>
    <row r="115" ht="14.4" customHeight="1"/>
    <row r="116" ht="14.4" customHeight="1">
      <c r="A116" s="20" t="s">
        <v>1060</v>
      </c>
    </row>
    <row r="117" ht="14.4" customHeight="1">
      <c r="A117" s="80" t="s">
        <v>1061</v>
      </c>
    </row>
    <row r="118" ht="14.4" customHeight="1"/>
    <row r="119" ht="14.4" customHeight="1"/>
  </sheetData>
  <mergeCells count="9">
    <mergeCell ref="A1:K1"/>
    <mergeCell ref="B61:K61"/>
    <mergeCell ref="B62:K62"/>
    <mergeCell ref="A5:B6"/>
    <mergeCell ref="B7:K7"/>
    <mergeCell ref="B8:K8"/>
    <mergeCell ref="C5:F5"/>
    <mergeCell ref="G5:J5"/>
    <mergeCell ref="K5:K6"/>
  </mergeCells>
  <hyperlinks>
    <hyperlink ref="K3" location="'Spis treści'!A1" display="Powrót do spisu treści"/>
    <hyperlink ref="K4" location="Aneks.xlsx#'Spis treści'!A1" display="Aneks.xlsx#'Spis treści'!A1"/>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topLeftCell="A1">
      <selection activeCell="A1" sqref="A1:F1"/>
    </sheetView>
  </sheetViews>
  <sheetFormatPr defaultColWidth="9.140625" defaultRowHeight="15"/>
  <cols>
    <col min="1" max="1" width="30.8515625" style="20" customWidth="1"/>
    <col min="2" max="9" width="9.421875" style="20" customWidth="1"/>
    <col min="10" max="10" width="9.421875" style="18" customWidth="1"/>
    <col min="11" max="13" width="9.421875" style="20" customWidth="1"/>
    <col min="14" max="16384" width="9.140625" style="20" customWidth="1"/>
  </cols>
  <sheetData>
    <row r="1" spans="1:11" ht="33.6" customHeight="1">
      <c r="A1" s="747" t="s">
        <v>917</v>
      </c>
      <c r="B1" s="747"/>
      <c r="C1" s="747"/>
      <c r="D1" s="747"/>
      <c r="E1" s="747"/>
      <c r="F1" s="747"/>
      <c r="G1" s="2"/>
      <c r="K1" s="19"/>
    </row>
    <row r="2" spans="1:7" ht="20.4" customHeight="1">
      <c r="A2" s="760" t="s">
        <v>918</v>
      </c>
      <c r="B2" s="760"/>
      <c r="C2" s="760"/>
      <c r="D2" s="760"/>
      <c r="E2" s="760"/>
      <c r="F2" s="760"/>
      <c r="G2" s="760"/>
    </row>
    <row r="3" ht="20.4" customHeight="1">
      <c r="I3" s="705" t="s">
        <v>590</v>
      </c>
    </row>
    <row r="4" spans="2:9" ht="20.4" customHeight="1">
      <c r="B4" s="238"/>
      <c r="C4" s="238"/>
      <c r="D4" s="55"/>
      <c r="E4" s="55"/>
      <c r="F4" s="11"/>
      <c r="G4" s="11"/>
      <c r="I4" s="706" t="s">
        <v>591</v>
      </c>
    </row>
    <row r="5" spans="1:9" ht="30" customHeight="1">
      <c r="A5" s="755" t="s">
        <v>600</v>
      </c>
      <c r="B5" s="741">
        <v>2010</v>
      </c>
      <c r="C5" s="741"/>
      <c r="D5" s="741">
        <v>2013</v>
      </c>
      <c r="E5" s="741"/>
      <c r="F5" s="741">
        <v>2015</v>
      </c>
      <c r="G5" s="741"/>
      <c r="H5" s="735">
        <v>2018</v>
      </c>
      <c r="I5" s="736"/>
    </row>
    <row r="6" spans="1:9" ht="84" customHeight="1">
      <c r="A6" s="756"/>
      <c r="B6" s="203" t="s">
        <v>950</v>
      </c>
      <c r="C6" s="47" t="s">
        <v>914</v>
      </c>
      <c r="D6" s="283" t="s">
        <v>950</v>
      </c>
      <c r="E6" s="47" t="s">
        <v>914</v>
      </c>
      <c r="F6" s="283" t="s">
        <v>950</v>
      </c>
      <c r="G6" s="47" t="s">
        <v>914</v>
      </c>
      <c r="H6" s="283" t="s">
        <v>950</v>
      </c>
      <c r="I6" s="48" t="s">
        <v>914</v>
      </c>
    </row>
    <row r="7" spans="1:9" s="18" customFormat="1" ht="17.4" customHeight="1">
      <c r="A7" s="739" t="s">
        <v>6</v>
      </c>
      <c r="B7" s="739"/>
      <c r="C7" s="739"/>
      <c r="D7" s="739"/>
      <c r="E7" s="739"/>
      <c r="F7" s="739"/>
      <c r="G7" s="739"/>
      <c r="H7" s="739"/>
      <c r="I7" s="87"/>
    </row>
    <row r="8" spans="1:8" s="18" customFormat="1" ht="17.4" customHeight="1">
      <c r="A8" s="750" t="s">
        <v>227</v>
      </c>
      <c r="B8" s="750"/>
      <c r="C8" s="750"/>
      <c r="D8" s="750"/>
      <c r="E8" s="750"/>
      <c r="F8" s="750"/>
      <c r="G8" s="750"/>
      <c r="H8" s="750"/>
    </row>
    <row r="9" spans="1:9" s="18" customFormat="1" ht="17.4" customHeight="1">
      <c r="A9" s="25" t="s">
        <v>6</v>
      </c>
      <c r="B9" s="307">
        <v>14006</v>
      </c>
      <c r="C9" s="307">
        <v>5607</v>
      </c>
      <c r="D9" s="307">
        <v>14193</v>
      </c>
      <c r="E9" s="307">
        <v>5903</v>
      </c>
      <c r="F9" s="307">
        <v>14409</v>
      </c>
      <c r="G9" s="307">
        <v>6036</v>
      </c>
      <c r="H9" s="307">
        <v>14619</v>
      </c>
      <c r="I9" s="51">
        <v>6382</v>
      </c>
    </row>
    <row r="10" spans="1:8" s="30" customFormat="1" ht="17.4" customHeight="1">
      <c r="A10" s="222" t="s">
        <v>756</v>
      </c>
      <c r="B10" s="28"/>
      <c r="C10" s="28"/>
      <c r="D10" s="28"/>
      <c r="E10" s="28"/>
      <c r="F10" s="28"/>
      <c r="G10" s="28"/>
      <c r="H10" s="28"/>
    </row>
    <row r="11" spans="1:9" s="30" customFormat="1" ht="17.4" customHeight="1">
      <c r="A11" s="67" t="s">
        <v>551</v>
      </c>
      <c r="B11" s="307">
        <v>12250</v>
      </c>
      <c r="C11" s="307">
        <v>4881</v>
      </c>
      <c r="D11" s="307">
        <v>12741</v>
      </c>
      <c r="E11" s="307">
        <v>5324</v>
      </c>
      <c r="F11" s="307">
        <v>13040</v>
      </c>
      <c r="G11" s="307">
        <v>5504</v>
      </c>
      <c r="H11" s="307">
        <v>13269</v>
      </c>
      <c r="I11" s="180">
        <v>5850</v>
      </c>
    </row>
    <row r="12" spans="1:8" s="18" customFormat="1" ht="17.4" customHeight="1">
      <c r="A12" s="225" t="s">
        <v>348</v>
      </c>
      <c r="B12" s="26"/>
      <c r="C12" s="26"/>
      <c r="D12" s="26"/>
      <c r="E12" s="26"/>
      <c r="F12" s="26"/>
      <c r="G12" s="26"/>
      <c r="H12" s="26"/>
    </row>
    <row r="13" spans="1:9" s="34" customFormat="1" ht="17.4" customHeight="1">
      <c r="A13" s="31" t="s">
        <v>602</v>
      </c>
      <c r="B13" s="28">
        <v>991</v>
      </c>
      <c r="C13" s="28">
        <v>454</v>
      </c>
      <c r="D13" s="28">
        <v>920</v>
      </c>
      <c r="E13" s="28">
        <v>420</v>
      </c>
      <c r="F13" s="28">
        <v>920</v>
      </c>
      <c r="G13" s="28">
        <v>411</v>
      </c>
      <c r="H13" s="28">
        <v>774</v>
      </c>
      <c r="I13" s="34">
        <v>338</v>
      </c>
    </row>
    <row r="14" spans="1:8" s="34" customFormat="1" ht="17.4" customHeight="1">
      <c r="A14" s="223" t="s">
        <v>511</v>
      </c>
      <c r="B14" s="28"/>
      <c r="C14" s="28"/>
      <c r="D14" s="28"/>
      <c r="E14" s="28"/>
      <c r="F14" s="28"/>
      <c r="G14" s="28"/>
      <c r="H14" s="28"/>
    </row>
    <row r="15" spans="1:9" s="34" customFormat="1" ht="17.4" customHeight="1">
      <c r="A15" s="32" t="s">
        <v>191</v>
      </c>
      <c r="B15" s="28">
        <v>1063</v>
      </c>
      <c r="C15" s="28">
        <v>528</v>
      </c>
      <c r="D15" s="28">
        <v>1295</v>
      </c>
      <c r="E15" s="28">
        <v>629</v>
      </c>
      <c r="F15" s="28">
        <v>1263</v>
      </c>
      <c r="G15" s="28">
        <v>608</v>
      </c>
      <c r="H15" s="28">
        <v>1248</v>
      </c>
      <c r="I15" s="34">
        <v>571</v>
      </c>
    </row>
    <row r="16" spans="1:9" s="34" customFormat="1" ht="17.4" customHeight="1">
      <c r="A16" s="32" t="s">
        <v>192</v>
      </c>
      <c r="B16" s="28">
        <v>958</v>
      </c>
      <c r="C16" s="28">
        <v>442</v>
      </c>
      <c r="D16" s="28">
        <v>1141</v>
      </c>
      <c r="E16" s="28">
        <v>549</v>
      </c>
      <c r="F16" s="28">
        <v>1339</v>
      </c>
      <c r="G16" s="28">
        <v>681</v>
      </c>
      <c r="H16" s="28">
        <v>1584</v>
      </c>
      <c r="I16" s="34">
        <v>784</v>
      </c>
    </row>
    <row r="17" spans="1:9" s="34" customFormat="1" ht="17.4" customHeight="1">
      <c r="A17" s="32" t="s">
        <v>193</v>
      </c>
      <c r="B17" s="28">
        <v>1392</v>
      </c>
      <c r="C17" s="28">
        <v>616</v>
      </c>
      <c r="D17" s="28">
        <v>1268</v>
      </c>
      <c r="E17" s="28">
        <v>571</v>
      </c>
      <c r="F17" s="28">
        <v>1147</v>
      </c>
      <c r="G17" s="28">
        <v>526</v>
      </c>
      <c r="H17" s="28">
        <v>1338</v>
      </c>
      <c r="I17" s="34">
        <v>665</v>
      </c>
    </row>
    <row r="18" spans="1:9" s="34" customFormat="1" ht="17.4" customHeight="1">
      <c r="A18" s="32" t="s">
        <v>194</v>
      </c>
      <c r="B18" s="28">
        <v>1926</v>
      </c>
      <c r="C18" s="28">
        <v>796</v>
      </c>
      <c r="D18" s="28">
        <v>1810</v>
      </c>
      <c r="E18" s="28">
        <v>790</v>
      </c>
      <c r="F18" s="28">
        <v>1710</v>
      </c>
      <c r="G18" s="28">
        <v>765</v>
      </c>
      <c r="H18" s="28">
        <v>1532</v>
      </c>
      <c r="I18" s="34">
        <v>714</v>
      </c>
    </row>
    <row r="19" spans="1:9" s="34" customFormat="1" ht="17.4" customHeight="1">
      <c r="A19" s="32" t="s">
        <v>196</v>
      </c>
      <c r="B19" s="28">
        <v>2461</v>
      </c>
      <c r="C19" s="28">
        <v>923</v>
      </c>
      <c r="D19" s="28">
        <v>2488</v>
      </c>
      <c r="E19" s="28">
        <v>989</v>
      </c>
      <c r="F19" s="28">
        <v>2361</v>
      </c>
      <c r="G19" s="28">
        <v>973</v>
      </c>
      <c r="H19" s="28">
        <v>2135</v>
      </c>
      <c r="I19" s="34">
        <v>918</v>
      </c>
    </row>
    <row r="20" spans="1:9" s="34" customFormat="1" ht="17.4" customHeight="1">
      <c r="A20" s="33" t="s">
        <v>593</v>
      </c>
      <c r="B20" s="28">
        <v>3459</v>
      </c>
      <c r="C20" s="28">
        <v>1122</v>
      </c>
      <c r="D20" s="28">
        <v>3819</v>
      </c>
      <c r="E20" s="28">
        <v>1376</v>
      </c>
      <c r="F20" s="28">
        <v>4300</v>
      </c>
      <c r="G20" s="28">
        <v>1540</v>
      </c>
      <c r="H20" s="28">
        <v>4658</v>
      </c>
      <c r="I20" s="34">
        <v>1860</v>
      </c>
    </row>
    <row r="21" spans="1:9" s="34" customFormat="1" ht="17.4" customHeight="1">
      <c r="A21" s="224" t="s">
        <v>338</v>
      </c>
      <c r="B21" s="26"/>
      <c r="C21" s="26"/>
      <c r="D21" s="26"/>
      <c r="E21" s="26"/>
      <c r="F21" s="26"/>
      <c r="G21" s="26"/>
      <c r="H21" s="26"/>
      <c r="I21" s="27"/>
    </row>
    <row r="22" spans="1:11" ht="17.4" customHeight="1">
      <c r="A22" s="749" t="s">
        <v>921</v>
      </c>
      <c r="B22" s="749"/>
      <c r="C22" s="749"/>
      <c r="D22" s="749"/>
      <c r="E22" s="749"/>
      <c r="F22" s="749"/>
      <c r="G22" s="749"/>
      <c r="H22" s="749"/>
      <c r="I22" s="34"/>
      <c r="K22" s="18"/>
    </row>
    <row r="23" spans="1:11" ht="17.4" customHeight="1">
      <c r="A23" s="750" t="s">
        <v>8</v>
      </c>
      <c r="B23" s="750"/>
      <c r="C23" s="750"/>
      <c r="D23" s="750"/>
      <c r="E23" s="750"/>
      <c r="F23" s="750"/>
      <c r="G23" s="750"/>
      <c r="H23" s="750"/>
      <c r="I23" s="34"/>
      <c r="K23" s="18"/>
    </row>
    <row r="24" spans="1:11" ht="17.4" customHeight="1">
      <c r="A24" s="65" t="s">
        <v>755</v>
      </c>
      <c r="B24" s="307">
        <v>6622</v>
      </c>
      <c r="C24" s="307">
        <v>2652</v>
      </c>
      <c r="D24" s="307">
        <v>6670</v>
      </c>
      <c r="E24" s="307">
        <v>2781</v>
      </c>
      <c r="F24" s="307">
        <v>6668</v>
      </c>
      <c r="G24" s="307">
        <v>2831</v>
      </c>
      <c r="H24" s="307">
        <v>6972</v>
      </c>
      <c r="I24" s="125">
        <v>3079</v>
      </c>
      <c r="K24" s="18"/>
    </row>
    <row r="25" spans="1:9" ht="17.4" customHeight="1">
      <c r="A25" s="225" t="s">
        <v>756</v>
      </c>
      <c r="B25" s="28"/>
      <c r="C25" s="28"/>
      <c r="D25" s="28"/>
      <c r="E25" s="28"/>
      <c r="F25" s="28"/>
      <c r="G25" s="28"/>
      <c r="H25" s="28"/>
      <c r="I25" s="34"/>
    </row>
    <row r="26" spans="1:9" ht="17.4" customHeight="1">
      <c r="A26" s="67" t="s">
        <v>551</v>
      </c>
      <c r="B26" s="307">
        <v>6200</v>
      </c>
      <c r="C26" s="307">
        <v>2450</v>
      </c>
      <c r="D26" s="307">
        <v>6310</v>
      </c>
      <c r="E26" s="307">
        <v>2628</v>
      </c>
      <c r="F26" s="307">
        <v>6389</v>
      </c>
      <c r="G26" s="307">
        <v>2695</v>
      </c>
      <c r="H26" s="307">
        <v>6652</v>
      </c>
      <c r="I26" s="125">
        <v>2935</v>
      </c>
    </row>
    <row r="27" spans="1:9" ht="17.4" customHeight="1">
      <c r="A27" s="225" t="s">
        <v>348</v>
      </c>
      <c r="B27" s="26"/>
      <c r="C27" s="26"/>
      <c r="D27" s="26"/>
      <c r="E27" s="26"/>
      <c r="F27" s="26"/>
      <c r="G27" s="26"/>
      <c r="H27" s="26"/>
      <c r="I27" s="34"/>
    </row>
    <row r="28" spans="1:9" ht="17.4" customHeight="1">
      <c r="A28" s="31" t="s">
        <v>602</v>
      </c>
      <c r="B28" s="28">
        <v>262</v>
      </c>
      <c r="C28" s="28">
        <v>145</v>
      </c>
      <c r="D28" s="28">
        <v>230</v>
      </c>
      <c r="E28" s="28">
        <v>118</v>
      </c>
      <c r="F28" s="28">
        <v>227</v>
      </c>
      <c r="G28" s="28">
        <v>125</v>
      </c>
      <c r="H28" s="28">
        <v>235</v>
      </c>
      <c r="I28" s="34">
        <v>129</v>
      </c>
    </row>
    <row r="29" spans="1:9" ht="17.4" customHeight="1">
      <c r="A29" s="223" t="s">
        <v>511</v>
      </c>
      <c r="B29" s="28"/>
      <c r="C29" s="28"/>
      <c r="D29" s="28"/>
      <c r="E29" s="28"/>
      <c r="F29" s="28"/>
      <c r="G29" s="28"/>
      <c r="H29" s="28"/>
      <c r="I29" s="34"/>
    </row>
    <row r="30" spans="1:9" ht="17.4" customHeight="1">
      <c r="A30" s="32" t="s">
        <v>191</v>
      </c>
      <c r="B30" s="28">
        <v>310</v>
      </c>
      <c r="C30" s="28">
        <v>177</v>
      </c>
      <c r="D30" s="28">
        <v>384</v>
      </c>
      <c r="E30" s="28">
        <v>212</v>
      </c>
      <c r="F30" s="28">
        <v>358</v>
      </c>
      <c r="G30" s="28">
        <v>216</v>
      </c>
      <c r="H30" s="28">
        <v>369</v>
      </c>
      <c r="I30" s="34">
        <v>197</v>
      </c>
    </row>
    <row r="31" spans="1:9" ht="17.4" customHeight="1">
      <c r="A31" s="32" t="s">
        <v>192</v>
      </c>
      <c r="B31" s="28">
        <v>325</v>
      </c>
      <c r="C31" s="28">
        <v>159</v>
      </c>
      <c r="D31" s="28">
        <v>359</v>
      </c>
      <c r="E31" s="28">
        <v>187</v>
      </c>
      <c r="F31" s="28">
        <v>427</v>
      </c>
      <c r="G31" s="28">
        <v>242</v>
      </c>
      <c r="H31" s="28">
        <v>517</v>
      </c>
      <c r="I31" s="34">
        <v>295</v>
      </c>
    </row>
    <row r="32" spans="1:9" ht="17.4" customHeight="1">
      <c r="A32" s="32" t="s">
        <v>193</v>
      </c>
      <c r="B32" s="28">
        <v>575</v>
      </c>
      <c r="C32" s="28">
        <v>279</v>
      </c>
      <c r="D32" s="28">
        <v>507</v>
      </c>
      <c r="E32" s="28">
        <v>247</v>
      </c>
      <c r="F32" s="28">
        <v>435</v>
      </c>
      <c r="G32" s="28">
        <v>210</v>
      </c>
      <c r="H32" s="28">
        <v>515</v>
      </c>
      <c r="I32" s="20">
        <v>276</v>
      </c>
    </row>
    <row r="33" spans="1:9" ht="17.4" customHeight="1">
      <c r="A33" s="32" t="s">
        <v>194</v>
      </c>
      <c r="B33" s="28">
        <v>872</v>
      </c>
      <c r="C33" s="28">
        <v>341</v>
      </c>
      <c r="D33" s="28">
        <v>805</v>
      </c>
      <c r="E33" s="28">
        <v>369</v>
      </c>
      <c r="F33" s="28">
        <v>781</v>
      </c>
      <c r="G33" s="28">
        <v>373</v>
      </c>
      <c r="H33" s="28">
        <v>690</v>
      </c>
      <c r="I33" s="20">
        <v>326</v>
      </c>
    </row>
    <row r="34" spans="1:9" ht="17.4" customHeight="1">
      <c r="A34" s="32" t="s">
        <v>196</v>
      </c>
      <c r="B34" s="28">
        <v>1416</v>
      </c>
      <c r="C34" s="28">
        <v>529</v>
      </c>
      <c r="D34" s="28">
        <v>1403</v>
      </c>
      <c r="E34" s="28">
        <v>552</v>
      </c>
      <c r="F34" s="28">
        <v>1240</v>
      </c>
      <c r="G34" s="28">
        <v>495</v>
      </c>
      <c r="H34" s="28">
        <v>1165</v>
      </c>
      <c r="I34" s="20">
        <v>501</v>
      </c>
    </row>
    <row r="35" spans="1:9" ht="17.4" customHeight="1">
      <c r="A35" s="33" t="s">
        <v>593</v>
      </c>
      <c r="B35" s="28">
        <v>2440</v>
      </c>
      <c r="C35" s="28">
        <v>820</v>
      </c>
      <c r="D35" s="28">
        <v>2622</v>
      </c>
      <c r="E35" s="28">
        <v>943</v>
      </c>
      <c r="F35" s="28">
        <v>2921</v>
      </c>
      <c r="G35" s="28">
        <v>1034</v>
      </c>
      <c r="H35" s="28">
        <v>3161</v>
      </c>
      <c r="I35" s="20">
        <v>1211</v>
      </c>
    </row>
    <row r="36" spans="1:8" ht="17.4" customHeight="1">
      <c r="A36" s="224" t="s">
        <v>338</v>
      </c>
      <c r="B36" s="26"/>
      <c r="C36" s="26"/>
      <c r="D36" s="26"/>
      <c r="E36" s="26"/>
      <c r="F36" s="26"/>
      <c r="G36" s="26"/>
      <c r="H36" s="26"/>
    </row>
    <row r="37" ht="17.4" customHeight="1"/>
    <row r="38" ht="17.4" customHeight="1"/>
    <row r="39" ht="17.4" customHeight="1"/>
    <row r="40" ht="17.4" customHeight="1"/>
    <row r="41" ht="17.4" customHeight="1"/>
    <row r="42" ht="17.4" customHeight="1"/>
    <row r="43" ht="17.4" customHeight="1"/>
    <row r="44" ht="17.4" customHeight="1"/>
    <row r="45" ht="17.4" customHeight="1"/>
    <row r="46" ht="17.4" customHeight="1"/>
    <row r="47" ht="17.4" customHeight="1"/>
    <row r="48" ht="17.4" customHeight="1"/>
    <row r="49" ht="17.4" customHeight="1"/>
    <row r="50" ht="17.4" customHeight="1"/>
  </sheetData>
  <mergeCells count="11">
    <mergeCell ref="A5:A6"/>
    <mergeCell ref="A1:F1"/>
    <mergeCell ref="A2:G2"/>
    <mergeCell ref="A23:H23"/>
    <mergeCell ref="B5:C5"/>
    <mergeCell ref="D5:E5"/>
    <mergeCell ref="F5:G5"/>
    <mergeCell ref="H5:I5"/>
    <mergeCell ref="A7:H7"/>
    <mergeCell ref="A8:H8"/>
    <mergeCell ref="A22:H22"/>
  </mergeCells>
  <hyperlinks>
    <hyperlink ref="I3" location="'Spis treści'!A1" display="Powrót do spisu treści"/>
    <hyperlink ref="I4" location="Aneks.xlsx#'Spis treści'!A1" display="Aneks.xlsx#'Spis treści'!A1"/>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8"/>
  <sheetViews>
    <sheetView workbookViewId="0" topLeftCell="A1">
      <selection activeCell="A1" sqref="A1:G1"/>
    </sheetView>
  </sheetViews>
  <sheetFormatPr defaultColWidth="8.8515625" defaultRowHeight="15"/>
  <cols>
    <col min="1" max="1" width="50.7109375" style="88" customWidth="1"/>
    <col min="2" max="7" width="15.140625" style="88" customWidth="1"/>
    <col min="8" max="16384" width="8.8515625" style="88" customWidth="1"/>
  </cols>
  <sheetData>
    <row r="1" spans="1:9" ht="31.2" customHeight="1">
      <c r="A1" s="783" t="s">
        <v>904</v>
      </c>
      <c r="B1" s="783"/>
      <c r="C1" s="783"/>
      <c r="D1" s="783"/>
      <c r="E1" s="783"/>
      <c r="F1" s="783"/>
      <c r="G1" s="783"/>
      <c r="I1" s="19"/>
    </row>
    <row r="2" spans="1:9" ht="20.4" customHeight="1">
      <c r="A2" s="506" t="s">
        <v>903</v>
      </c>
      <c r="B2" s="505"/>
      <c r="C2" s="505"/>
      <c r="D2" s="505"/>
      <c r="E2" s="505"/>
      <c r="F2" s="505"/>
      <c r="G2" s="505"/>
      <c r="I2" s="19"/>
    </row>
    <row r="3" spans="1:9" ht="20.4" customHeight="1">
      <c r="A3" s="505"/>
      <c r="B3" s="505"/>
      <c r="C3" s="505"/>
      <c r="D3" s="505"/>
      <c r="E3" s="505"/>
      <c r="F3" s="505"/>
      <c r="G3" s="705" t="s">
        <v>590</v>
      </c>
      <c r="I3" s="19"/>
    </row>
    <row r="4" spans="2:9" ht="20.4" customHeight="1">
      <c r="B4" s="239"/>
      <c r="C4" s="239"/>
      <c r="D4" s="239"/>
      <c r="E4" s="198"/>
      <c r="F4" s="198"/>
      <c r="G4" s="706" t="s">
        <v>591</v>
      </c>
      <c r="I4" s="235"/>
    </row>
    <row r="5" spans="1:10" ht="60.6" customHeight="1">
      <c r="A5" s="755" t="s">
        <v>600</v>
      </c>
      <c r="B5" s="757" t="s">
        <v>626</v>
      </c>
      <c r="C5" s="786" t="s">
        <v>754</v>
      </c>
      <c r="D5" s="787"/>
      <c r="E5" s="757" t="s">
        <v>627</v>
      </c>
      <c r="F5" s="786" t="s">
        <v>754</v>
      </c>
      <c r="G5" s="789"/>
      <c r="H5" s="18"/>
      <c r="I5" s="18"/>
      <c r="J5" s="18"/>
    </row>
    <row r="6" spans="1:10" ht="40.95" customHeight="1">
      <c r="A6" s="756"/>
      <c r="B6" s="788"/>
      <c r="C6" s="522" t="s">
        <v>628</v>
      </c>
      <c r="D6" s="522" t="s">
        <v>629</v>
      </c>
      <c r="E6" s="788"/>
      <c r="F6" s="522" t="s">
        <v>628</v>
      </c>
      <c r="G6" s="522" t="s">
        <v>630</v>
      </c>
      <c r="H6" s="18"/>
      <c r="I6" s="18"/>
      <c r="J6" s="18"/>
    </row>
    <row r="7" spans="1:10" ht="40.2" customHeight="1">
      <c r="A7" s="756"/>
      <c r="B7" s="784" t="s">
        <v>631</v>
      </c>
      <c r="C7" s="785"/>
      <c r="D7" s="785"/>
      <c r="E7" s="784" t="s">
        <v>632</v>
      </c>
      <c r="F7" s="785"/>
      <c r="G7" s="785"/>
      <c r="H7" s="18"/>
      <c r="I7" s="18"/>
      <c r="J7" s="18"/>
    </row>
    <row r="8" spans="1:12" ht="15.6" customHeight="1">
      <c r="A8" s="790" t="s">
        <v>838</v>
      </c>
      <c r="B8" s="791"/>
      <c r="C8" s="791"/>
      <c r="D8" s="791"/>
      <c r="E8" s="791"/>
      <c r="F8" s="791"/>
      <c r="G8" s="791"/>
      <c r="H8" s="18"/>
      <c r="I8" s="18"/>
      <c r="J8" s="18"/>
      <c r="K8" s="18"/>
      <c r="L8" s="18"/>
    </row>
    <row r="9" spans="1:12" ht="15.6" customHeight="1">
      <c r="A9" s="776" t="s">
        <v>837</v>
      </c>
      <c r="B9" s="776"/>
      <c r="C9" s="776"/>
      <c r="D9" s="776"/>
      <c r="E9" s="776"/>
      <c r="F9" s="776"/>
      <c r="G9" s="776"/>
      <c r="H9" s="18"/>
      <c r="I9" s="18"/>
      <c r="J9" s="18"/>
      <c r="K9" s="18"/>
      <c r="L9" s="18"/>
    </row>
    <row r="10" spans="1:12" ht="15.6" customHeight="1">
      <c r="A10" s="25" t="s">
        <v>835</v>
      </c>
      <c r="B10" s="523">
        <v>1145.7</v>
      </c>
      <c r="C10" s="523">
        <v>324.4</v>
      </c>
      <c r="D10" s="523">
        <v>122.8</v>
      </c>
      <c r="E10" s="523">
        <v>100</v>
      </c>
      <c r="F10" s="523">
        <v>100</v>
      </c>
      <c r="G10" s="524">
        <v>100</v>
      </c>
      <c r="H10" s="18"/>
      <c r="I10" s="18"/>
      <c r="J10" s="18"/>
      <c r="K10" s="18"/>
      <c r="L10" s="18"/>
    </row>
    <row r="11" spans="1:12" ht="15.6" customHeight="1">
      <c r="A11" s="222" t="s">
        <v>836</v>
      </c>
      <c r="B11" s="525"/>
      <c r="C11" s="525"/>
      <c r="D11" s="525"/>
      <c r="E11" s="525"/>
      <c r="F11" s="525"/>
      <c r="G11" s="526"/>
      <c r="H11" s="18"/>
      <c r="I11" s="18"/>
      <c r="J11" s="18"/>
      <c r="K11" s="18"/>
      <c r="L11" s="18"/>
    </row>
    <row r="12" spans="1:12" ht="15.6" customHeight="1">
      <c r="A12" s="89" t="s">
        <v>1019</v>
      </c>
      <c r="B12" s="525">
        <f>328.7+430.3</f>
        <v>759</v>
      </c>
      <c r="C12" s="525">
        <f>16.5+115.7</f>
        <v>132.2</v>
      </c>
      <c r="D12" s="525">
        <f>3.5+12.8</f>
        <v>16.3</v>
      </c>
      <c r="E12" s="525">
        <f>28.7+37.6</f>
        <v>66.3</v>
      </c>
      <c r="F12" s="525">
        <f>5.1+35.7</f>
        <v>40.800000000000004</v>
      </c>
      <c r="G12" s="527">
        <f>2.9+10.4</f>
        <v>13.3</v>
      </c>
      <c r="H12" s="18"/>
      <c r="I12" s="18"/>
      <c r="J12" s="18"/>
      <c r="K12" s="18"/>
      <c r="L12" s="18"/>
    </row>
    <row r="13" spans="1:12" ht="15.6" customHeight="1">
      <c r="A13" s="240" t="s">
        <v>1020</v>
      </c>
      <c r="B13" s="525"/>
      <c r="C13" s="525"/>
      <c r="D13" s="525"/>
      <c r="E13" s="525"/>
      <c r="F13" s="525"/>
      <c r="G13" s="527"/>
      <c r="H13" s="18"/>
      <c r="I13" s="18"/>
      <c r="J13" s="18"/>
      <c r="K13" s="18"/>
      <c r="L13" s="18"/>
    </row>
    <row r="14" spans="1:12" ht="15.6" customHeight="1">
      <c r="A14" s="89" t="s">
        <v>448</v>
      </c>
      <c r="B14" s="525">
        <v>242.6</v>
      </c>
      <c r="C14" s="525">
        <v>127</v>
      </c>
      <c r="D14" s="525">
        <v>48.1</v>
      </c>
      <c r="E14" s="525">
        <v>21.2</v>
      </c>
      <c r="F14" s="525">
        <v>39.2</v>
      </c>
      <c r="G14" s="528">
        <v>39.2</v>
      </c>
      <c r="H14" s="18"/>
      <c r="I14" s="18"/>
      <c r="J14" s="18"/>
      <c r="K14" s="18"/>
      <c r="L14" s="18"/>
    </row>
    <row r="15" spans="1:12" ht="15.6" customHeight="1">
      <c r="A15" s="240" t="s">
        <v>449</v>
      </c>
      <c r="B15" s="525"/>
      <c r="C15" s="525"/>
      <c r="D15" s="525"/>
      <c r="E15" s="525"/>
      <c r="F15" s="525"/>
      <c r="G15" s="529"/>
      <c r="H15" s="18"/>
      <c r="I15" s="18"/>
      <c r="J15" s="18"/>
      <c r="K15" s="18"/>
      <c r="L15" s="18"/>
    </row>
    <row r="16" spans="1:15" ht="15.6" customHeight="1">
      <c r="A16" s="89" t="s">
        <v>1021</v>
      </c>
      <c r="B16" s="525">
        <f>114.6+29.6</f>
        <v>144.2</v>
      </c>
      <c r="C16" s="525">
        <f>54.5+10.6</f>
        <v>65.1</v>
      </c>
      <c r="D16" s="525">
        <f>43+15.4</f>
        <v>58.4</v>
      </c>
      <c r="E16" s="525">
        <f>10+2.6</f>
        <v>12.6</v>
      </c>
      <c r="F16" s="525">
        <f>16.8+3.3</f>
        <v>20.1</v>
      </c>
      <c r="G16" s="500">
        <f>35+12.5</f>
        <v>47.5</v>
      </c>
      <c r="H16" s="18"/>
      <c r="I16" s="18"/>
      <c r="J16" s="18"/>
      <c r="K16" s="18"/>
      <c r="L16" s="18"/>
      <c r="O16" s="18"/>
    </row>
    <row r="17" spans="1:12" ht="15.6" customHeight="1">
      <c r="A17" s="240" t="s">
        <v>1022</v>
      </c>
      <c r="B17" s="525"/>
      <c r="C17" s="525"/>
      <c r="D17" s="525"/>
      <c r="E17" s="525"/>
      <c r="F17" s="525"/>
      <c r="G17" s="500"/>
      <c r="H17" s="18"/>
      <c r="I17" s="18"/>
      <c r="J17" s="18"/>
      <c r="K17" s="18"/>
      <c r="L17" s="18"/>
    </row>
    <row r="18" spans="1:12" ht="15.6" customHeight="1">
      <c r="A18" s="777" t="s">
        <v>878</v>
      </c>
      <c r="B18" s="792"/>
      <c r="C18" s="792"/>
      <c r="D18" s="792"/>
      <c r="E18" s="792"/>
      <c r="F18" s="792"/>
      <c r="G18" s="792"/>
      <c r="H18" s="18"/>
      <c r="I18" s="18"/>
      <c r="J18" s="18"/>
      <c r="K18" s="18"/>
      <c r="L18" s="18"/>
    </row>
    <row r="19" spans="1:12" ht="15.6" customHeight="1">
      <c r="A19" s="776" t="s">
        <v>839</v>
      </c>
      <c r="B19" s="776"/>
      <c r="C19" s="776"/>
      <c r="D19" s="776"/>
      <c r="E19" s="776"/>
      <c r="F19" s="776"/>
      <c r="G19" s="776"/>
      <c r="H19" s="18"/>
      <c r="I19" s="18"/>
      <c r="J19" s="18"/>
      <c r="K19" s="18"/>
      <c r="L19" s="18"/>
    </row>
    <row r="20" spans="1:12" ht="15.6" customHeight="1">
      <c r="A20" s="25" t="s">
        <v>835</v>
      </c>
      <c r="B20" s="523">
        <v>1254.8</v>
      </c>
      <c r="C20" s="523">
        <v>343</v>
      </c>
      <c r="D20" s="523">
        <v>140.5</v>
      </c>
      <c r="E20" s="523">
        <v>100</v>
      </c>
      <c r="F20" s="523">
        <v>100</v>
      </c>
      <c r="G20" s="530">
        <v>100</v>
      </c>
      <c r="H20" s="18"/>
      <c r="I20" s="18"/>
      <c r="J20" s="18"/>
      <c r="K20" s="18"/>
      <c r="L20" s="18"/>
    </row>
    <row r="21" spans="1:12" ht="15.6" customHeight="1">
      <c r="A21" s="222" t="s">
        <v>836</v>
      </c>
      <c r="B21" s="525"/>
      <c r="C21" s="525"/>
      <c r="D21" s="525"/>
      <c r="E21" s="525"/>
      <c r="F21" s="525"/>
      <c r="G21" s="531"/>
      <c r="H21" s="18"/>
      <c r="I21" s="18"/>
      <c r="J21" s="18"/>
      <c r="K21" s="18"/>
      <c r="L21" s="18"/>
    </row>
    <row r="22" spans="1:12" s="241" customFormat="1" ht="15.6" customHeight="1">
      <c r="A22" s="89" t="s">
        <v>450</v>
      </c>
      <c r="B22" s="525">
        <v>584.3</v>
      </c>
      <c r="C22" s="525">
        <v>252.4</v>
      </c>
      <c r="D22" s="525">
        <v>130.6</v>
      </c>
      <c r="E22" s="525">
        <v>46.6</v>
      </c>
      <c r="F22" s="525">
        <v>73.6</v>
      </c>
      <c r="G22" s="532">
        <v>92.9</v>
      </c>
      <c r="H22" s="30"/>
      <c r="I22" s="30"/>
      <c r="J22" s="30"/>
      <c r="K22" s="30"/>
      <c r="L22" s="30"/>
    </row>
    <row r="23" spans="1:12" s="241" customFormat="1" ht="15.6" customHeight="1">
      <c r="A23" s="240" t="s">
        <v>451</v>
      </c>
      <c r="B23" s="525"/>
      <c r="C23" s="525"/>
      <c r="D23" s="525"/>
      <c r="E23" s="525"/>
      <c r="F23" s="525"/>
      <c r="G23" s="533"/>
      <c r="H23" s="30"/>
      <c r="I23" s="30"/>
      <c r="J23" s="30"/>
      <c r="K23" s="30"/>
      <c r="L23" s="30"/>
    </row>
    <row r="24" spans="1:12" ht="15.6" customHeight="1">
      <c r="A24" s="777" t="s">
        <v>879</v>
      </c>
      <c r="B24" s="792"/>
      <c r="C24" s="792"/>
      <c r="D24" s="792"/>
      <c r="E24" s="792"/>
      <c r="F24" s="792"/>
      <c r="G24" s="792"/>
      <c r="H24" s="18"/>
      <c r="I24" s="18"/>
      <c r="J24" s="18"/>
      <c r="K24" s="18"/>
      <c r="L24" s="18"/>
    </row>
    <row r="25" spans="1:12" ht="15.6" customHeight="1">
      <c r="A25" s="776" t="s">
        <v>840</v>
      </c>
      <c r="B25" s="776"/>
      <c r="C25" s="776"/>
      <c r="D25" s="776"/>
      <c r="E25" s="776"/>
      <c r="F25" s="776"/>
      <c r="G25" s="776"/>
      <c r="H25" s="18"/>
      <c r="I25" s="18"/>
      <c r="J25" s="18"/>
      <c r="K25" s="18"/>
      <c r="L25" s="18"/>
    </row>
    <row r="26" spans="1:12" ht="15.6" customHeight="1">
      <c r="A26" s="25" t="s">
        <v>835</v>
      </c>
      <c r="B26" s="523">
        <v>1256.4</v>
      </c>
      <c r="C26" s="523">
        <v>343</v>
      </c>
      <c r="D26" s="523">
        <v>140.5</v>
      </c>
      <c r="E26" s="523">
        <v>100</v>
      </c>
      <c r="F26" s="523">
        <v>100</v>
      </c>
      <c r="G26" s="524">
        <v>100</v>
      </c>
      <c r="H26" s="18"/>
      <c r="I26" s="18"/>
      <c r="J26" s="18"/>
      <c r="K26" s="18"/>
      <c r="L26" s="18"/>
    </row>
    <row r="27" spans="1:12" ht="15.6" customHeight="1">
      <c r="A27" s="222" t="s">
        <v>836</v>
      </c>
      <c r="B27" s="525"/>
      <c r="C27" s="525"/>
      <c r="D27" s="525"/>
      <c r="E27" s="525"/>
      <c r="F27" s="525"/>
      <c r="G27" s="526"/>
      <c r="H27" s="18"/>
      <c r="I27" s="18"/>
      <c r="J27" s="18"/>
      <c r="K27" s="18"/>
      <c r="L27" s="18"/>
    </row>
    <row r="28" spans="1:12" ht="15.6" customHeight="1">
      <c r="A28" s="89" t="s">
        <v>558</v>
      </c>
      <c r="B28" s="525">
        <v>598.2</v>
      </c>
      <c r="C28" s="525">
        <v>257.4</v>
      </c>
      <c r="D28" s="525">
        <v>130.6</v>
      </c>
      <c r="E28" s="525">
        <v>47.6</v>
      </c>
      <c r="F28" s="525">
        <v>75</v>
      </c>
      <c r="G28" s="528">
        <v>92.9</v>
      </c>
      <c r="H28" s="18"/>
      <c r="I28" s="18"/>
      <c r="J28" s="18"/>
      <c r="K28" s="18"/>
      <c r="L28" s="18"/>
    </row>
    <row r="29" spans="1:12" ht="15.6" customHeight="1">
      <c r="A29" s="240" t="s">
        <v>452</v>
      </c>
      <c r="B29" s="525"/>
      <c r="C29" s="525"/>
      <c r="D29" s="525"/>
      <c r="E29" s="525"/>
      <c r="F29" s="525"/>
      <c r="G29" s="529"/>
      <c r="H29" s="18"/>
      <c r="I29" s="18"/>
      <c r="J29" s="18"/>
      <c r="K29" s="18"/>
      <c r="L29" s="18"/>
    </row>
    <row r="30" spans="1:12" ht="15.6" customHeight="1">
      <c r="A30" s="777" t="s">
        <v>841</v>
      </c>
      <c r="B30" s="778"/>
      <c r="C30" s="778"/>
      <c r="D30" s="778"/>
      <c r="E30" s="778"/>
      <c r="F30" s="778"/>
      <c r="G30" s="778"/>
      <c r="H30" s="18"/>
      <c r="I30" s="18"/>
      <c r="J30" s="18"/>
      <c r="K30" s="18"/>
      <c r="L30" s="18"/>
    </row>
    <row r="31" spans="1:12" ht="15.6" customHeight="1">
      <c r="A31" s="776" t="s">
        <v>842</v>
      </c>
      <c r="B31" s="776"/>
      <c r="C31" s="776"/>
      <c r="D31" s="776"/>
      <c r="E31" s="776"/>
      <c r="F31" s="776"/>
      <c r="G31" s="776"/>
      <c r="H31" s="18"/>
      <c r="I31" s="18"/>
      <c r="J31" s="18"/>
      <c r="K31" s="18"/>
      <c r="L31" s="18"/>
    </row>
    <row r="32" spans="1:12" ht="15.6" customHeight="1">
      <c r="A32" s="89" t="s">
        <v>559</v>
      </c>
      <c r="B32" s="525">
        <v>105.8</v>
      </c>
      <c r="C32" s="525">
        <v>50.5</v>
      </c>
      <c r="D32" s="525">
        <v>51.4</v>
      </c>
      <c r="E32" s="525">
        <v>9.8</v>
      </c>
      <c r="F32" s="525">
        <v>14.7</v>
      </c>
      <c r="G32" s="534">
        <v>36.6</v>
      </c>
      <c r="H32" s="18"/>
      <c r="I32" s="18"/>
      <c r="J32" s="18"/>
      <c r="K32" s="18"/>
      <c r="L32" s="18"/>
    </row>
    <row r="33" spans="1:12" ht="15.6" customHeight="1">
      <c r="A33" s="240" t="s">
        <v>465</v>
      </c>
      <c r="B33" s="525"/>
      <c r="C33" s="525"/>
      <c r="D33" s="525"/>
      <c r="E33" s="525"/>
      <c r="F33" s="525"/>
      <c r="H33" s="18"/>
      <c r="I33" s="18"/>
      <c r="J33" s="18"/>
      <c r="K33" s="18"/>
      <c r="L33" s="18"/>
    </row>
    <row r="34" spans="1:12" ht="15.6" customHeight="1">
      <c r="A34" s="89" t="s">
        <v>457</v>
      </c>
      <c r="B34" s="525">
        <v>235.4</v>
      </c>
      <c r="C34" s="525">
        <v>128.9</v>
      </c>
      <c r="D34" s="525">
        <v>77.7</v>
      </c>
      <c r="E34" s="525">
        <v>21.8</v>
      </c>
      <c r="F34" s="525">
        <v>37.6</v>
      </c>
      <c r="G34" s="534">
        <v>55.3</v>
      </c>
      <c r="H34" s="18"/>
      <c r="I34" s="18"/>
      <c r="J34" s="18"/>
      <c r="K34" s="18"/>
      <c r="L34" s="18"/>
    </row>
    <row r="35" spans="1:12" ht="15.6" customHeight="1">
      <c r="A35" s="240" t="s">
        <v>458</v>
      </c>
      <c r="B35" s="525"/>
      <c r="C35" s="525"/>
      <c r="D35" s="525"/>
      <c r="E35" s="525"/>
      <c r="F35" s="525"/>
      <c r="H35" s="18"/>
      <c r="I35" s="18"/>
      <c r="J35" s="18"/>
      <c r="K35" s="18"/>
      <c r="L35" s="18"/>
    </row>
    <row r="36" spans="1:12" ht="15.6" customHeight="1">
      <c r="A36" s="89" t="s">
        <v>560</v>
      </c>
      <c r="B36" s="525">
        <v>154.7</v>
      </c>
      <c r="C36" s="525">
        <v>80.7</v>
      </c>
      <c r="D36" s="525">
        <v>63.3</v>
      </c>
      <c r="E36" s="525">
        <v>14.3</v>
      </c>
      <c r="F36" s="525">
        <v>23.5</v>
      </c>
      <c r="G36" s="534">
        <v>45</v>
      </c>
      <c r="H36" s="18"/>
      <c r="I36" s="18"/>
      <c r="J36" s="18"/>
      <c r="K36" s="18"/>
      <c r="L36" s="18"/>
    </row>
    <row r="37" spans="1:12" ht="15.6" customHeight="1">
      <c r="A37" s="240" t="s">
        <v>459</v>
      </c>
      <c r="B37" s="525"/>
      <c r="C37" s="525"/>
      <c r="D37" s="525"/>
      <c r="E37" s="525"/>
      <c r="F37" s="525"/>
      <c r="H37" s="18"/>
      <c r="I37" s="18"/>
      <c r="J37" s="18"/>
      <c r="K37" s="18"/>
      <c r="L37" s="18"/>
    </row>
    <row r="38" spans="1:12" ht="15.6" customHeight="1">
      <c r="A38" s="89" t="s">
        <v>561</v>
      </c>
      <c r="B38" s="525">
        <v>212.8</v>
      </c>
      <c r="C38" s="525">
        <v>108.3</v>
      </c>
      <c r="D38" s="525">
        <v>54.3</v>
      </c>
      <c r="E38" s="525">
        <v>19.7</v>
      </c>
      <c r="F38" s="525">
        <v>31.6</v>
      </c>
      <c r="G38" s="534">
        <v>38.6</v>
      </c>
      <c r="H38" s="18"/>
      <c r="I38" s="18"/>
      <c r="J38" s="18"/>
      <c r="K38" s="18"/>
      <c r="L38" s="18"/>
    </row>
    <row r="39" spans="1:12" ht="15.6" customHeight="1">
      <c r="A39" s="240" t="s">
        <v>460</v>
      </c>
      <c r="B39" s="525"/>
      <c r="C39" s="525"/>
      <c r="D39" s="525"/>
      <c r="E39" s="525"/>
      <c r="F39" s="535"/>
      <c r="H39" s="18"/>
      <c r="I39" s="18"/>
      <c r="J39" s="18"/>
      <c r="K39" s="18"/>
      <c r="L39" s="18"/>
    </row>
    <row r="40" spans="1:12" ht="15.6" customHeight="1">
      <c r="A40" s="89" t="s">
        <v>461</v>
      </c>
      <c r="B40" s="525">
        <v>152.5</v>
      </c>
      <c r="C40" s="525">
        <v>73.8</v>
      </c>
      <c r="D40" s="525">
        <v>43.1</v>
      </c>
      <c r="E40" s="525">
        <v>14.1</v>
      </c>
      <c r="F40" s="535">
        <v>21.5</v>
      </c>
      <c r="G40" s="534">
        <v>30.6</v>
      </c>
      <c r="H40" s="18"/>
      <c r="I40" s="18"/>
      <c r="J40" s="18"/>
      <c r="K40" s="18"/>
      <c r="L40" s="18"/>
    </row>
    <row r="41" spans="1:12" ht="15.6" customHeight="1">
      <c r="A41" s="240" t="s">
        <v>462</v>
      </c>
      <c r="B41" s="525"/>
      <c r="C41" s="525"/>
      <c r="D41" s="525"/>
      <c r="E41" s="525"/>
      <c r="F41" s="535"/>
      <c r="H41" s="18"/>
      <c r="I41" s="18"/>
      <c r="J41" s="18"/>
      <c r="K41" s="18"/>
      <c r="L41" s="18"/>
    </row>
    <row r="42" spans="1:12" s="241" customFormat="1" ht="15.6" customHeight="1">
      <c r="A42" s="89" t="s">
        <v>463</v>
      </c>
      <c r="B42" s="525">
        <v>153.4</v>
      </c>
      <c r="C42" s="525">
        <v>74.6</v>
      </c>
      <c r="D42" s="525">
        <v>38.2</v>
      </c>
      <c r="E42" s="525">
        <v>14.2</v>
      </c>
      <c r="F42" s="535">
        <v>21.8</v>
      </c>
      <c r="G42" s="536">
        <v>27.2</v>
      </c>
      <c r="H42" s="30"/>
      <c r="I42" s="30"/>
      <c r="J42" s="30"/>
      <c r="K42" s="30"/>
      <c r="L42" s="30"/>
    </row>
    <row r="43" spans="1:12" s="241" customFormat="1" ht="15.6" customHeight="1">
      <c r="A43" s="240" t="s">
        <v>464</v>
      </c>
      <c r="B43" s="525"/>
      <c r="C43" s="525"/>
      <c r="D43" s="525"/>
      <c r="E43" s="525"/>
      <c r="F43" s="535"/>
      <c r="H43" s="30"/>
      <c r="I43" s="30"/>
      <c r="J43" s="30"/>
      <c r="K43" s="30"/>
      <c r="L43" s="30"/>
    </row>
    <row r="44" spans="1:12" s="241" customFormat="1" ht="15.6" customHeight="1">
      <c r="A44" s="89" t="s">
        <v>562</v>
      </c>
      <c r="B44" s="525">
        <v>58.8</v>
      </c>
      <c r="C44" s="525">
        <v>30.1</v>
      </c>
      <c r="D44" s="525">
        <v>20.5</v>
      </c>
      <c r="E44" s="525">
        <v>5.4</v>
      </c>
      <c r="F44" s="535">
        <v>8.8</v>
      </c>
      <c r="G44" s="536">
        <v>14.6</v>
      </c>
      <c r="H44" s="30"/>
      <c r="I44" s="30"/>
      <c r="J44" s="30"/>
      <c r="K44" s="30"/>
      <c r="L44" s="30"/>
    </row>
    <row r="45" spans="1:12" s="241" customFormat="1" ht="15.6" customHeight="1">
      <c r="A45" s="240" t="s">
        <v>383</v>
      </c>
      <c r="B45" s="525"/>
      <c r="C45" s="525"/>
      <c r="D45" s="525"/>
      <c r="E45" s="525"/>
      <c r="F45" s="535"/>
      <c r="G45" s="537"/>
      <c r="H45" s="30"/>
      <c r="I45" s="30"/>
      <c r="J45" s="30"/>
      <c r="K45" s="30"/>
      <c r="L45" s="30"/>
    </row>
    <row r="46" spans="1:12" ht="15.6" customHeight="1">
      <c r="A46" s="777" t="s">
        <v>880</v>
      </c>
      <c r="B46" s="778"/>
      <c r="C46" s="778"/>
      <c r="D46" s="778"/>
      <c r="E46" s="778"/>
      <c r="F46" s="778"/>
      <c r="G46" s="778"/>
      <c r="H46" s="18"/>
      <c r="I46" s="18"/>
      <c r="J46" s="18"/>
      <c r="K46" s="18"/>
      <c r="L46" s="18"/>
    </row>
    <row r="47" spans="1:12" ht="15.6" customHeight="1">
      <c r="A47" s="776" t="s">
        <v>843</v>
      </c>
      <c r="B47" s="776"/>
      <c r="C47" s="776"/>
      <c r="D47" s="776"/>
      <c r="E47" s="776"/>
      <c r="F47" s="776"/>
      <c r="G47" s="776"/>
      <c r="H47" s="18"/>
      <c r="I47" s="18"/>
      <c r="J47" s="18"/>
      <c r="K47" s="18"/>
      <c r="L47" s="18"/>
    </row>
    <row r="48" spans="1:12" ht="15.6" customHeight="1">
      <c r="A48" s="25" t="s">
        <v>835</v>
      </c>
      <c r="B48" s="523">
        <v>963.2</v>
      </c>
      <c r="C48" s="523">
        <v>322.6</v>
      </c>
      <c r="D48" s="523">
        <v>120.8</v>
      </c>
      <c r="E48" s="523">
        <v>100</v>
      </c>
      <c r="F48" s="523">
        <v>100</v>
      </c>
      <c r="G48" s="530">
        <v>100</v>
      </c>
      <c r="H48" s="18"/>
      <c r="I48" s="18"/>
      <c r="J48" s="18"/>
      <c r="K48" s="18"/>
      <c r="L48" s="18"/>
    </row>
    <row r="49" spans="1:12" ht="15.6" customHeight="1">
      <c r="A49" s="222" t="s">
        <v>836</v>
      </c>
      <c r="B49" s="525"/>
      <c r="C49" s="525"/>
      <c r="D49" s="525"/>
      <c r="E49" s="525"/>
      <c r="F49" s="535"/>
      <c r="G49" s="538"/>
      <c r="H49" s="18"/>
      <c r="I49" s="18"/>
      <c r="J49" s="18"/>
      <c r="K49" s="18"/>
      <c r="L49" s="18"/>
    </row>
    <row r="50" spans="1:12" ht="15.6" customHeight="1">
      <c r="A50" s="89" t="s">
        <v>633</v>
      </c>
      <c r="B50" s="525">
        <v>414.4</v>
      </c>
      <c r="C50" s="525">
        <v>103.1</v>
      </c>
      <c r="D50" s="525">
        <v>38.7</v>
      </c>
      <c r="E50" s="535">
        <v>43</v>
      </c>
      <c r="F50" s="535">
        <v>32</v>
      </c>
      <c r="G50" s="539">
        <v>32.1</v>
      </c>
      <c r="H50" s="18"/>
      <c r="I50" s="18"/>
      <c r="J50" s="18"/>
      <c r="K50" s="18"/>
      <c r="L50" s="18"/>
    </row>
    <row r="51" spans="1:12" ht="15.6" customHeight="1">
      <c r="A51" s="240" t="s">
        <v>466</v>
      </c>
      <c r="B51" s="525"/>
      <c r="C51" s="525"/>
      <c r="D51" s="525"/>
      <c r="E51" s="535"/>
      <c r="F51" s="535"/>
      <c r="G51" s="539"/>
      <c r="H51" s="18"/>
      <c r="I51" s="18"/>
      <c r="J51" s="18"/>
      <c r="K51" s="18"/>
      <c r="L51" s="18"/>
    </row>
    <row r="52" spans="1:12" ht="15.6" customHeight="1">
      <c r="A52" s="89" t="s">
        <v>563</v>
      </c>
      <c r="B52" s="525">
        <v>361.2</v>
      </c>
      <c r="C52" s="525">
        <v>141</v>
      </c>
      <c r="D52" s="525">
        <v>54.4</v>
      </c>
      <c r="E52" s="535">
        <v>37.5</v>
      </c>
      <c r="F52" s="535">
        <v>43.7</v>
      </c>
      <c r="G52" s="539">
        <v>45</v>
      </c>
      <c r="H52" s="18"/>
      <c r="I52" s="18"/>
      <c r="J52" s="18"/>
      <c r="K52" s="18"/>
      <c r="L52" s="18"/>
    </row>
    <row r="53" spans="1:12" ht="15.6" customHeight="1">
      <c r="A53" s="240" t="s">
        <v>467</v>
      </c>
      <c r="B53" s="525"/>
      <c r="C53" s="525"/>
      <c r="D53" s="525"/>
      <c r="E53" s="535"/>
      <c r="F53" s="535"/>
      <c r="G53" s="539"/>
      <c r="H53" s="18"/>
      <c r="I53" s="18"/>
      <c r="J53" s="18"/>
      <c r="K53" s="18"/>
      <c r="L53" s="18"/>
    </row>
    <row r="54" spans="1:12" ht="15.6" customHeight="1">
      <c r="A54" s="89" t="s">
        <v>564</v>
      </c>
      <c r="B54" s="525">
        <v>158.2</v>
      </c>
      <c r="C54" s="525">
        <v>77.3</v>
      </c>
      <c r="D54" s="525">
        <v>26.5</v>
      </c>
      <c r="E54" s="535">
        <v>16.4</v>
      </c>
      <c r="F54" s="535">
        <v>24</v>
      </c>
      <c r="G54" s="539">
        <v>22</v>
      </c>
      <c r="H54" s="18"/>
      <c r="I54" s="18"/>
      <c r="J54" s="18"/>
      <c r="K54" s="18"/>
      <c r="L54" s="18"/>
    </row>
    <row r="55" spans="1:12" ht="15.6" customHeight="1">
      <c r="A55" s="658" t="s">
        <v>468</v>
      </c>
      <c r="B55" s="525"/>
      <c r="C55" s="525"/>
      <c r="D55" s="525"/>
      <c r="E55" s="525"/>
      <c r="F55" s="525"/>
      <c r="G55" s="539"/>
      <c r="H55" s="18"/>
      <c r="I55" s="18"/>
      <c r="J55" s="18"/>
      <c r="K55" s="18"/>
      <c r="L55" s="18"/>
    </row>
    <row r="56" spans="1:12" ht="15.6" customHeight="1">
      <c r="A56" s="777" t="s">
        <v>881</v>
      </c>
      <c r="B56" s="778"/>
      <c r="C56" s="778"/>
      <c r="D56" s="778"/>
      <c r="E56" s="778"/>
      <c r="F56" s="778"/>
      <c r="G56" s="778"/>
      <c r="H56" s="18"/>
      <c r="I56" s="18"/>
      <c r="J56" s="18"/>
      <c r="K56" s="18"/>
      <c r="L56" s="18"/>
    </row>
    <row r="57" spans="1:12" ht="15.6" customHeight="1">
      <c r="A57" s="776" t="s">
        <v>844</v>
      </c>
      <c r="B57" s="776"/>
      <c r="C57" s="776"/>
      <c r="D57" s="776"/>
      <c r="E57" s="776"/>
      <c r="F57" s="776"/>
      <c r="G57" s="776"/>
      <c r="H57" s="18"/>
      <c r="I57" s="18"/>
      <c r="J57" s="18"/>
      <c r="K57" s="18"/>
      <c r="L57" s="18"/>
    </row>
    <row r="58" spans="1:12" ht="15.6" customHeight="1">
      <c r="A58" s="25" t="s">
        <v>835</v>
      </c>
      <c r="B58" s="523">
        <v>1140.5</v>
      </c>
      <c r="C58" s="523">
        <v>324.4</v>
      </c>
      <c r="D58" s="523">
        <v>122.8</v>
      </c>
      <c r="E58" s="523">
        <v>100</v>
      </c>
      <c r="F58" s="523">
        <v>100</v>
      </c>
      <c r="G58" s="524">
        <v>100</v>
      </c>
      <c r="H58" s="18"/>
      <c r="I58" s="18"/>
      <c r="J58" s="18"/>
      <c r="K58" s="18"/>
      <c r="L58" s="18"/>
    </row>
    <row r="59" spans="1:12" ht="15.6" customHeight="1">
      <c r="A59" s="222" t="s">
        <v>836</v>
      </c>
      <c r="B59" s="525"/>
      <c r="C59" s="525"/>
      <c r="D59" s="525"/>
      <c r="E59" s="535"/>
      <c r="F59" s="535"/>
      <c r="G59" s="541"/>
      <c r="H59" s="18"/>
      <c r="I59" s="18"/>
      <c r="J59" s="18"/>
      <c r="K59" s="18"/>
      <c r="L59" s="18"/>
    </row>
    <row r="60" spans="1:12" ht="15.6" customHeight="1">
      <c r="A60" s="89" t="s">
        <v>565</v>
      </c>
      <c r="B60" s="525">
        <v>572.6</v>
      </c>
      <c r="C60" s="525">
        <v>167</v>
      </c>
      <c r="D60" s="525">
        <v>45.6</v>
      </c>
      <c r="E60" s="535">
        <v>50.2</v>
      </c>
      <c r="F60" s="535">
        <v>51.5</v>
      </c>
      <c r="G60" s="528">
        <v>37.1</v>
      </c>
      <c r="H60" s="18"/>
      <c r="I60" s="18"/>
      <c r="J60" s="18"/>
      <c r="K60" s="18"/>
      <c r="L60" s="18"/>
    </row>
    <row r="61" spans="1:12" ht="15.6" customHeight="1">
      <c r="A61" s="240" t="s">
        <v>454</v>
      </c>
      <c r="B61" s="525"/>
      <c r="C61" s="525"/>
      <c r="D61" s="525"/>
      <c r="E61" s="535"/>
      <c r="F61" s="535"/>
      <c r="G61" s="528"/>
      <c r="H61" s="18"/>
      <c r="I61" s="18"/>
      <c r="J61" s="18"/>
      <c r="K61" s="18"/>
      <c r="L61" s="18"/>
    </row>
    <row r="62" spans="1:12" ht="15.6" customHeight="1">
      <c r="A62" s="89" t="s">
        <v>566</v>
      </c>
      <c r="B62" s="525">
        <v>324.8</v>
      </c>
      <c r="C62" s="525">
        <v>80</v>
      </c>
      <c r="D62" s="525">
        <v>37.9</v>
      </c>
      <c r="E62" s="535">
        <v>28.5</v>
      </c>
      <c r="F62" s="535">
        <v>24.7</v>
      </c>
      <c r="G62" s="528">
        <v>30.9</v>
      </c>
      <c r="H62" s="18"/>
      <c r="I62" s="18"/>
      <c r="J62" s="18"/>
      <c r="K62" s="18"/>
      <c r="L62" s="18"/>
    </row>
    <row r="63" spans="1:12" ht="15.6" customHeight="1">
      <c r="A63" s="240" t="s">
        <v>455</v>
      </c>
      <c r="B63" s="525"/>
      <c r="C63" s="525"/>
      <c r="D63" s="525"/>
      <c r="E63" s="535"/>
      <c r="F63" s="535"/>
      <c r="G63" s="528"/>
      <c r="H63" s="18"/>
      <c r="I63" s="18"/>
      <c r="J63" s="18"/>
      <c r="K63" s="18"/>
      <c r="L63" s="18"/>
    </row>
    <row r="64" spans="1:12" ht="15.6" customHeight="1">
      <c r="A64" s="89" t="s">
        <v>567</v>
      </c>
      <c r="B64" s="525">
        <v>192.5</v>
      </c>
      <c r="C64" s="525">
        <v>66</v>
      </c>
      <c r="D64" s="525">
        <v>25.7</v>
      </c>
      <c r="E64" s="535">
        <v>16.9</v>
      </c>
      <c r="F64" s="535">
        <v>20.4</v>
      </c>
      <c r="G64" s="528">
        <v>20.9</v>
      </c>
      <c r="H64" s="18"/>
      <c r="I64" s="18"/>
      <c r="J64" s="18"/>
      <c r="K64" s="18"/>
      <c r="L64" s="18"/>
    </row>
    <row r="65" spans="1:12" ht="15.6" customHeight="1">
      <c r="A65" s="240" t="s">
        <v>456</v>
      </c>
      <c r="B65" s="525"/>
      <c r="C65" s="525"/>
      <c r="D65" s="525"/>
      <c r="E65" s="535"/>
      <c r="F65" s="535"/>
      <c r="G65" s="528"/>
      <c r="H65" s="18"/>
      <c r="I65" s="18"/>
      <c r="J65" s="18"/>
      <c r="K65" s="18"/>
      <c r="L65" s="18"/>
    </row>
    <row r="66" spans="1:12" ht="15.6" customHeight="1">
      <c r="A66" s="779" t="s">
        <v>845</v>
      </c>
      <c r="B66" s="778"/>
      <c r="C66" s="778"/>
      <c r="D66" s="778"/>
      <c r="E66" s="778"/>
      <c r="F66" s="778"/>
      <c r="G66" s="778"/>
      <c r="H66" s="18"/>
      <c r="I66" s="18"/>
      <c r="J66" s="18"/>
      <c r="K66" s="18"/>
      <c r="L66" s="18"/>
    </row>
    <row r="67" spans="1:12" ht="15.6" customHeight="1">
      <c r="A67" s="776" t="s">
        <v>846</v>
      </c>
      <c r="B67" s="776"/>
      <c r="C67" s="776"/>
      <c r="D67" s="776"/>
      <c r="E67" s="776"/>
      <c r="F67" s="776"/>
      <c r="G67" s="776"/>
      <c r="H67" s="18"/>
      <c r="I67" s="18"/>
      <c r="J67" s="18"/>
      <c r="K67" s="18"/>
      <c r="L67" s="18"/>
    </row>
    <row r="68" spans="1:12" ht="15.6" customHeight="1">
      <c r="A68" s="25" t="s">
        <v>835</v>
      </c>
      <c r="B68" s="523">
        <v>1141.9</v>
      </c>
      <c r="C68" s="523">
        <v>324.4</v>
      </c>
      <c r="D68" s="523">
        <v>122.8</v>
      </c>
      <c r="E68" s="523">
        <v>100</v>
      </c>
      <c r="F68" s="523">
        <v>100</v>
      </c>
      <c r="G68" s="524">
        <v>100</v>
      </c>
      <c r="H68" s="18"/>
      <c r="I68" s="18"/>
      <c r="J68" s="18"/>
      <c r="K68" s="18"/>
      <c r="L68" s="18"/>
    </row>
    <row r="69" spans="1:12" ht="15.6" customHeight="1">
      <c r="A69" s="222" t="s">
        <v>836</v>
      </c>
      <c r="B69" s="525"/>
      <c r="C69" s="525"/>
      <c r="D69" s="525"/>
      <c r="E69" s="535"/>
      <c r="F69" s="535"/>
      <c r="G69" s="526"/>
      <c r="H69" s="18"/>
      <c r="I69" s="18"/>
      <c r="J69" s="18"/>
      <c r="K69" s="18"/>
      <c r="L69" s="18"/>
    </row>
    <row r="70" spans="1:12" ht="15.6" customHeight="1">
      <c r="A70" s="89" t="s">
        <v>565</v>
      </c>
      <c r="B70" s="525">
        <v>487.7</v>
      </c>
      <c r="C70" s="525">
        <v>131.1</v>
      </c>
      <c r="D70" s="525">
        <v>41.2</v>
      </c>
      <c r="E70" s="535">
        <v>42.7</v>
      </c>
      <c r="F70" s="535">
        <v>41</v>
      </c>
      <c r="G70" s="528">
        <v>33.5</v>
      </c>
      <c r="H70" s="18"/>
      <c r="I70" s="18"/>
      <c r="J70" s="18"/>
      <c r="K70" s="18"/>
      <c r="L70" s="18"/>
    </row>
    <row r="71" spans="1:12" ht="15.6" customHeight="1">
      <c r="A71" s="240" t="s">
        <v>454</v>
      </c>
      <c r="B71" s="525"/>
      <c r="C71" s="525"/>
      <c r="D71" s="525"/>
      <c r="E71" s="535"/>
      <c r="F71" s="535"/>
      <c r="G71" s="528"/>
      <c r="H71" s="18"/>
      <c r="I71" s="18"/>
      <c r="J71" s="18"/>
      <c r="K71" s="18"/>
      <c r="L71" s="18"/>
    </row>
    <row r="72" spans="1:12" ht="15.6" customHeight="1">
      <c r="A72" s="89" t="s">
        <v>566</v>
      </c>
      <c r="B72" s="525">
        <v>363.9</v>
      </c>
      <c r="C72" s="525">
        <v>98.9</v>
      </c>
      <c r="D72" s="525">
        <v>37.1</v>
      </c>
      <c r="E72" s="535">
        <v>31.9</v>
      </c>
      <c r="F72" s="535">
        <v>30.5</v>
      </c>
      <c r="G72" s="528">
        <v>30.2</v>
      </c>
      <c r="H72" s="18"/>
      <c r="I72" s="18"/>
      <c r="J72" s="18"/>
      <c r="K72" s="18"/>
      <c r="L72" s="18"/>
    </row>
    <row r="73" spans="1:12" ht="15.6" customHeight="1">
      <c r="A73" s="240" t="s">
        <v>455</v>
      </c>
      <c r="B73" s="525"/>
      <c r="C73" s="525"/>
      <c r="D73" s="525"/>
      <c r="E73" s="535"/>
      <c r="F73" s="535"/>
      <c r="G73" s="528"/>
      <c r="H73" s="18"/>
      <c r="I73" s="18"/>
      <c r="J73" s="18"/>
      <c r="K73" s="18"/>
      <c r="L73" s="18"/>
    </row>
    <row r="74" spans="1:12" ht="15.6" customHeight="1">
      <c r="A74" s="89" t="s">
        <v>567</v>
      </c>
      <c r="B74" s="525">
        <v>237.6</v>
      </c>
      <c r="C74" s="525">
        <v>73.9</v>
      </c>
      <c r="D74" s="525">
        <v>33.6</v>
      </c>
      <c r="E74" s="535">
        <v>20.8</v>
      </c>
      <c r="F74" s="535">
        <v>22.8</v>
      </c>
      <c r="G74" s="528">
        <v>27.3</v>
      </c>
      <c r="H74" s="18"/>
      <c r="I74" s="18"/>
      <c r="J74" s="18"/>
      <c r="K74" s="18"/>
      <c r="L74" s="18"/>
    </row>
    <row r="75" spans="1:12" ht="15.6" customHeight="1">
      <c r="A75" s="240" t="s">
        <v>456</v>
      </c>
      <c r="B75" s="525"/>
      <c r="C75" s="525"/>
      <c r="D75" s="525"/>
      <c r="E75" s="535"/>
      <c r="F75" s="535"/>
      <c r="G75" s="528"/>
      <c r="H75" s="18"/>
      <c r="I75" s="18"/>
      <c r="J75" s="18"/>
      <c r="K75" s="18"/>
      <c r="L75" s="18"/>
    </row>
    <row r="76" spans="1:12" ht="15.6" customHeight="1">
      <c r="A76" s="782" t="s">
        <v>882</v>
      </c>
      <c r="B76" s="778"/>
      <c r="C76" s="778"/>
      <c r="D76" s="778"/>
      <c r="E76" s="778"/>
      <c r="F76" s="778"/>
      <c r="G76" s="778"/>
      <c r="H76" s="18"/>
      <c r="I76" s="18"/>
      <c r="J76" s="18"/>
      <c r="K76" s="18"/>
      <c r="L76" s="18"/>
    </row>
    <row r="77" spans="1:12" ht="15.6" customHeight="1">
      <c r="A77" s="776" t="s">
        <v>847</v>
      </c>
      <c r="B77" s="776"/>
      <c r="C77" s="776"/>
      <c r="D77" s="776"/>
      <c r="E77" s="776"/>
      <c r="F77" s="776"/>
      <c r="G77" s="776"/>
      <c r="H77" s="18"/>
      <c r="I77" s="18"/>
      <c r="J77" s="18"/>
      <c r="K77" s="18"/>
      <c r="L77" s="18"/>
    </row>
    <row r="78" spans="1:12" ht="15.6" customHeight="1">
      <c r="A78" s="25" t="s">
        <v>835</v>
      </c>
      <c r="B78" s="523">
        <v>1077.8</v>
      </c>
      <c r="C78" s="523">
        <v>343</v>
      </c>
      <c r="D78" s="523">
        <v>140.5</v>
      </c>
      <c r="E78" s="523">
        <v>100</v>
      </c>
      <c r="F78" s="523">
        <v>100</v>
      </c>
      <c r="G78" s="524">
        <v>100</v>
      </c>
      <c r="H78" s="18"/>
      <c r="I78" s="18"/>
      <c r="J78" s="18"/>
      <c r="K78" s="18"/>
      <c r="L78" s="18"/>
    </row>
    <row r="79" spans="1:12" ht="15.6" customHeight="1">
      <c r="A79" s="222" t="s">
        <v>836</v>
      </c>
      <c r="B79" s="525"/>
      <c r="C79" s="525"/>
      <c r="D79" s="525"/>
      <c r="E79" s="535"/>
      <c r="F79" s="535"/>
      <c r="G79" s="541"/>
      <c r="H79" s="18"/>
      <c r="I79" s="18"/>
      <c r="J79" s="18"/>
      <c r="K79" s="18"/>
      <c r="L79" s="18"/>
    </row>
    <row r="80" spans="1:12" ht="15.6" customHeight="1">
      <c r="A80" s="89" t="s">
        <v>568</v>
      </c>
      <c r="B80" s="525">
        <v>838.8</v>
      </c>
      <c r="C80" s="525">
        <v>255.5</v>
      </c>
      <c r="D80" s="525">
        <v>128.2</v>
      </c>
      <c r="E80" s="535">
        <v>77.8</v>
      </c>
      <c r="F80" s="535">
        <v>74.5</v>
      </c>
      <c r="G80" s="539">
        <v>91.2</v>
      </c>
      <c r="H80" s="18"/>
      <c r="I80" s="18"/>
      <c r="J80" s="18"/>
      <c r="K80" s="18"/>
      <c r="L80" s="18"/>
    </row>
    <row r="81" spans="1:12" ht="15.6" customHeight="1">
      <c r="A81" s="240" t="s">
        <v>453</v>
      </c>
      <c r="B81" s="525"/>
      <c r="C81" s="525"/>
      <c r="D81" s="525"/>
      <c r="E81" s="525"/>
      <c r="F81" s="525"/>
      <c r="G81" s="539"/>
      <c r="H81" s="18"/>
      <c r="I81" s="18"/>
      <c r="J81" s="18"/>
      <c r="K81" s="18"/>
      <c r="L81" s="18"/>
    </row>
    <row r="82" spans="1:12" ht="15.6" customHeight="1">
      <c r="A82" s="779" t="s">
        <v>883</v>
      </c>
      <c r="B82" s="778"/>
      <c r="C82" s="778"/>
      <c r="D82" s="778"/>
      <c r="E82" s="778"/>
      <c r="F82" s="778"/>
      <c r="G82" s="778"/>
      <c r="H82" s="18"/>
      <c r="I82" s="18"/>
      <c r="J82" s="18"/>
      <c r="K82" s="18"/>
      <c r="L82" s="18"/>
    </row>
    <row r="83" spans="1:12" ht="15.6" customHeight="1">
      <c r="A83" s="776" t="s">
        <v>848</v>
      </c>
      <c r="B83" s="776"/>
      <c r="C83" s="776"/>
      <c r="D83" s="776"/>
      <c r="E83" s="776"/>
      <c r="F83" s="776"/>
      <c r="G83" s="776"/>
      <c r="H83" s="18"/>
      <c r="I83" s="18"/>
      <c r="J83" s="18"/>
      <c r="K83" s="18"/>
      <c r="L83" s="18"/>
    </row>
    <row r="84" spans="1:12" ht="15.6" customHeight="1">
      <c r="A84" s="25" t="s">
        <v>835</v>
      </c>
      <c r="B84" s="523">
        <v>954</v>
      </c>
      <c r="C84" s="523">
        <v>319.5</v>
      </c>
      <c r="D84" s="523">
        <v>119.8</v>
      </c>
      <c r="E84" s="523">
        <v>100</v>
      </c>
      <c r="F84" s="523">
        <v>100</v>
      </c>
      <c r="G84" s="524">
        <v>100</v>
      </c>
      <c r="H84" s="18"/>
      <c r="I84" s="18"/>
      <c r="J84" s="18"/>
      <c r="K84" s="18"/>
      <c r="L84" s="18"/>
    </row>
    <row r="85" spans="1:12" ht="15.6" customHeight="1">
      <c r="A85" s="222" t="s">
        <v>836</v>
      </c>
      <c r="B85" s="525"/>
      <c r="C85" s="525"/>
      <c r="D85" s="525"/>
      <c r="E85" s="535"/>
      <c r="F85" s="535"/>
      <c r="G85" s="526"/>
      <c r="H85" s="18"/>
      <c r="I85" s="18"/>
      <c r="J85" s="18"/>
      <c r="K85" s="18"/>
      <c r="L85" s="18"/>
    </row>
    <row r="86" spans="1:12" ht="15.6" customHeight="1">
      <c r="A86" s="89" t="s">
        <v>469</v>
      </c>
      <c r="B86" s="525"/>
      <c r="C86" s="525"/>
      <c r="D86" s="525"/>
      <c r="E86" s="535"/>
      <c r="F86" s="535"/>
      <c r="G86" s="529"/>
      <c r="H86" s="18"/>
      <c r="I86" s="18"/>
      <c r="J86" s="18"/>
      <c r="K86" s="18"/>
      <c r="L86" s="18"/>
    </row>
    <row r="87" spans="1:12" ht="15.6" customHeight="1">
      <c r="A87" s="240" t="s">
        <v>470</v>
      </c>
      <c r="B87" s="525"/>
      <c r="C87" s="525"/>
      <c r="D87" s="525"/>
      <c r="E87" s="535"/>
      <c r="F87" s="535"/>
      <c r="G87" s="529"/>
      <c r="H87" s="18"/>
      <c r="I87" s="18"/>
      <c r="J87" s="18"/>
      <c r="K87" s="18"/>
      <c r="L87" s="18"/>
    </row>
    <row r="88" spans="1:12" ht="15.6" customHeight="1">
      <c r="A88" s="89" t="s">
        <v>569</v>
      </c>
      <c r="B88" s="525">
        <v>623.7</v>
      </c>
      <c r="C88" s="525">
        <v>208.7</v>
      </c>
      <c r="D88" s="525">
        <v>31.3</v>
      </c>
      <c r="E88" s="535">
        <v>65.4</v>
      </c>
      <c r="F88" s="535">
        <v>65.3</v>
      </c>
      <c r="G88" s="529">
        <v>26.1</v>
      </c>
      <c r="H88" s="18"/>
      <c r="I88" s="18"/>
      <c r="J88" s="18"/>
      <c r="K88" s="18"/>
      <c r="L88" s="18"/>
    </row>
    <row r="89" spans="1:12" ht="15.6" customHeight="1">
      <c r="A89" s="240" t="s">
        <v>471</v>
      </c>
      <c r="B89" s="525"/>
      <c r="C89" s="525"/>
      <c r="D89" s="525"/>
      <c r="E89" s="535"/>
      <c r="F89" s="535"/>
      <c r="G89" s="529"/>
      <c r="H89" s="18"/>
      <c r="I89" s="18"/>
      <c r="J89" s="18"/>
      <c r="K89" s="18"/>
      <c r="L89" s="18"/>
    </row>
    <row r="90" spans="1:12" ht="15.6" customHeight="1">
      <c r="A90" s="89" t="s">
        <v>570</v>
      </c>
      <c r="B90" s="525">
        <v>400.4</v>
      </c>
      <c r="C90" s="525">
        <v>134.5</v>
      </c>
      <c r="D90" s="525">
        <v>24.2</v>
      </c>
      <c r="E90" s="535">
        <v>42</v>
      </c>
      <c r="F90" s="535">
        <v>42.1</v>
      </c>
      <c r="G90" s="529">
        <v>20.2</v>
      </c>
      <c r="H90" s="18"/>
      <c r="I90" s="18"/>
      <c r="J90" s="18"/>
      <c r="K90" s="18"/>
      <c r="L90" s="18"/>
    </row>
    <row r="91" spans="1:12" ht="15.6" customHeight="1">
      <c r="A91" s="240" t="s">
        <v>473</v>
      </c>
      <c r="B91" s="525"/>
      <c r="C91" s="525"/>
      <c r="D91" s="525"/>
      <c r="E91" s="535"/>
      <c r="F91" s="535"/>
      <c r="G91" s="529"/>
      <c r="H91" s="18"/>
      <c r="I91" s="18"/>
      <c r="J91" s="18"/>
      <c r="K91" s="18"/>
      <c r="L91" s="18"/>
    </row>
    <row r="92" spans="1:12" ht="15.6" customHeight="1">
      <c r="A92" s="89" t="s">
        <v>571</v>
      </c>
      <c r="B92" s="525">
        <v>330.3</v>
      </c>
      <c r="C92" s="525">
        <v>110.9</v>
      </c>
      <c r="D92" s="525">
        <v>88.5</v>
      </c>
      <c r="E92" s="535">
        <v>34.6</v>
      </c>
      <c r="F92" s="535">
        <v>34.7</v>
      </c>
      <c r="G92" s="529">
        <v>73.9</v>
      </c>
      <c r="H92" s="18"/>
      <c r="I92" s="18"/>
      <c r="J92" s="18"/>
      <c r="K92" s="18"/>
      <c r="L92" s="18"/>
    </row>
    <row r="93" spans="1:12" ht="15.6" customHeight="1">
      <c r="A93" s="240" t="s">
        <v>472</v>
      </c>
      <c r="B93" s="525"/>
      <c r="C93" s="525"/>
      <c r="D93" s="525"/>
      <c r="E93" s="525"/>
      <c r="F93" s="525"/>
      <c r="G93" s="529"/>
      <c r="H93" s="18"/>
      <c r="I93" s="18"/>
      <c r="J93" s="18"/>
      <c r="K93" s="18"/>
      <c r="L93" s="18"/>
    </row>
    <row r="94" spans="1:12" ht="15.6" customHeight="1">
      <c r="A94" s="780" t="s">
        <v>849</v>
      </c>
      <c r="B94" s="781"/>
      <c r="C94" s="781"/>
      <c r="D94" s="781"/>
      <c r="E94" s="781"/>
      <c r="F94" s="781"/>
      <c r="G94" s="781"/>
      <c r="H94" s="18"/>
      <c r="I94" s="18"/>
      <c r="J94" s="18"/>
      <c r="K94" s="18"/>
      <c r="L94" s="18"/>
    </row>
    <row r="95" spans="1:12" ht="15.6" customHeight="1">
      <c r="A95" s="794" t="s">
        <v>850</v>
      </c>
      <c r="B95" s="794"/>
      <c r="C95" s="794"/>
      <c r="D95" s="794"/>
      <c r="E95" s="794"/>
      <c r="F95" s="794"/>
      <c r="G95" s="794"/>
      <c r="H95" s="18"/>
      <c r="I95" s="18"/>
      <c r="J95" s="18"/>
      <c r="K95" s="18"/>
      <c r="L95" s="18"/>
    </row>
    <row r="96" spans="1:12" ht="15.6" customHeight="1">
      <c r="A96" s="25" t="s">
        <v>835</v>
      </c>
      <c r="B96" s="523">
        <v>1253.7</v>
      </c>
      <c r="C96" s="523">
        <v>343</v>
      </c>
      <c r="D96" s="523">
        <v>139.5</v>
      </c>
      <c r="E96" s="523">
        <v>100</v>
      </c>
      <c r="F96" s="523">
        <v>100</v>
      </c>
      <c r="G96" s="546">
        <v>100</v>
      </c>
      <c r="H96" s="18"/>
      <c r="I96" s="18"/>
      <c r="J96" s="18"/>
      <c r="K96" s="18"/>
      <c r="L96" s="18"/>
    </row>
    <row r="97" spans="1:12" ht="15.6" customHeight="1">
      <c r="A97" s="659" t="s">
        <v>836</v>
      </c>
      <c r="B97" s="525"/>
      <c r="C97" s="525"/>
      <c r="D97" s="525"/>
      <c r="E97" s="535"/>
      <c r="F97" s="535"/>
      <c r="G97" s="540"/>
      <c r="H97" s="18"/>
      <c r="I97" s="18"/>
      <c r="J97" s="18"/>
      <c r="K97" s="18"/>
      <c r="L97" s="18"/>
    </row>
    <row r="98" spans="1:12" ht="15.6" customHeight="1">
      <c r="A98" s="664" t="s">
        <v>1050</v>
      </c>
      <c r="B98" s="525">
        <v>289.8</v>
      </c>
      <c r="C98" s="525">
        <v>125.8</v>
      </c>
      <c r="D98" s="525">
        <v>99.7</v>
      </c>
      <c r="E98" s="535">
        <v>23.1</v>
      </c>
      <c r="F98" s="535">
        <v>36.7</v>
      </c>
      <c r="G98" s="663">
        <v>71.4</v>
      </c>
      <c r="H98" s="18"/>
      <c r="I98" s="18"/>
      <c r="J98" s="18"/>
      <c r="K98" s="18"/>
      <c r="L98" s="18"/>
    </row>
    <row r="99" spans="1:12" ht="15.6" customHeight="1">
      <c r="A99" s="660" t="s">
        <v>474</v>
      </c>
      <c r="B99" s="525"/>
      <c r="C99" s="525"/>
      <c r="D99" s="525"/>
      <c r="E99" s="535"/>
      <c r="F99" s="535"/>
      <c r="G99" s="663"/>
      <c r="H99" s="18"/>
      <c r="I99" s="18"/>
      <c r="J99" s="18"/>
      <c r="K99" s="18"/>
      <c r="L99" s="18"/>
    </row>
    <row r="100" spans="1:12" ht="15.6" customHeight="1">
      <c r="A100" s="664" t="s">
        <v>475</v>
      </c>
      <c r="B100" s="525">
        <v>86.4</v>
      </c>
      <c r="C100" s="525">
        <v>29.7</v>
      </c>
      <c r="D100" s="525">
        <v>39.5</v>
      </c>
      <c r="E100" s="535">
        <v>6.9</v>
      </c>
      <c r="F100" s="535">
        <v>8.7</v>
      </c>
      <c r="G100" s="663">
        <v>28.3</v>
      </c>
      <c r="H100" s="18"/>
      <c r="I100" s="18"/>
      <c r="J100" s="18"/>
      <c r="K100" s="18"/>
      <c r="L100" s="18"/>
    </row>
    <row r="101" spans="1:12" ht="15.6" customHeight="1">
      <c r="A101" s="660" t="s">
        <v>476</v>
      </c>
      <c r="B101" s="525"/>
      <c r="C101" s="525"/>
      <c r="D101" s="525"/>
      <c r="E101" s="535"/>
      <c r="F101" s="535"/>
      <c r="G101" s="663"/>
      <c r="H101" s="18"/>
      <c r="I101" s="18"/>
      <c r="J101" s="18"/>
      <c r="K101" s="18"/>
      <c r="L101" s="18"/>
    </row>
    <row r="102" spans="1:12" ht="15.6" customHeight="1">
      <c r="A102" s="664" t="s">
        <v>1051</v>
      </c>
      <c r="B102" s="525">
        <v>203.5</v>
      </c>
      <c r="C102" s="525">
        <v>96.1</v>
      </c>
      <c r="D102" s="525">
        <v>60.1</v>
      </c>
      <c r="E102" s="535">
        <v>16.2</v>
      </c>
      <c r="F102" s="535">
        <v>28</v>
      </c>
      <c r="G102" s="663">
        <v>43.1</v>
      </c>
      <c r="H102" s="18"/>
      <c r="I102" s="18"/>
      <c r="J102" s="18"/>
      <c r="K102" s="18"/>
      <c r="L102" s="18"/>
    </row>
    <row r="103" spans="1:12" ht="15.6" customHeight="1">
      <c r="A103" s="660" t="s">
        <v>477</v>
      </c>
      <c r="B103" s="525"/>
      <c r="C103" s="525"/>
      <c r="D103" s="525"/>
      <c r="E103" s="535"/>
      <c r="F103" s="535"/>
      <c r="G103" s="663"/>
      <c r="H103" s="18"/>
      <c r="I103" s="18"/>
      <c r="J103" s="18"/>
      <c r="K103" s="18"/>
      <c r="L103" s="18"/>
    </row>
    <row r="104" spans="1:12" ht="15.6" customHeight="1">
      <c r="A104" s="664" t="s">
        <v>1052</v>
      </c>
      <c r="B104" s="525">
        <v>963.9</v>
      </c>
      <c r="C104" s="525">
        <v>217.2</v>
      </c>
      <c r="D104" s="525">
        <v>39.9</v>
      </c>
      <c r="E104" s="535">
        <v>76.9</v>
      </c>
      <c r="F104" s="535">
        <v>63.3</v>
      </c>
      <c r="G104" s="663">
        <v>28.6</v>
      </c>
      <c r="H104" s="18"/>
      <c r="I104" s="18"/>
      <c r="J104" s="18"/>
      <c r="K104" s="18"/>
      <c r="L104" s="18"/>
    </row>
    <row r="105" spans="1:12" ht="15.6" customHeight="1">
      <c r="A105" s="660" t="s">
        <v>478</v>
      </c>
      <c r="B105" s="525"/>
      <c r="C105" s="525"/>
      <c r="D105" s="525"/>
      <c r="E105" s="525"/>
      <c r="F105" s="525"/>
      <c r="G105" s="663"/>
      <c r="H105" s="18"/>
      <c r="I105" s="18"/>
      <c r="J105" s="18"/>
      <c r="K105" s="18"/>
      <c r="L105" s="18"/>
    </row>
    <row r="106" spans="1:12" ht="15.6" customHeight="1">
      <c r="A106" s="780" t="s">
        <v>851</v>
      </c>
      <c r="B106" s="781"/>
      <c r="C106" s="781"/>
      <c r="D106" s="781"/>
      <c r="E106" s="781"/>
      <c r="F106" s="781"/>
      <c r="G106" s="781"/>
      <c r="H106" s="18"/>
      <c r="I106" s="18"/>
      <c r="J106" s="18"/>
      <c r="K106" s="18"/>
      <c r="L106" s="18"/>
    </row>
    <row r="107" spans="1:12" ht="15.6" customHeight="1">
      <c r="A107" s="794" t="s">
        <v>852</v>
      </c>
      <c r="B107" s="794"/>
      <c r="C107" s="794"/>
      <c r="D107" s="794"/>
      <c r="E107" s="794"/>
      <c r="F107" s="794"/>
      <c r="G107" s="794"/>
      <c r="H107" s="18"/>
      <c r="I107" s="18"/>
      <c r="J107" s="18"/>
      <c r="K107" s="18"/>
      <c r="L107" s="18"/>
    </row>
    <row r="108" spans="1:12" ht="15.6" customHeight="1">
      <c r="A108" s="25" t="s">
        <v>835</v>
      </c>
      <c r="B108" s="523">
        <v>1256.4</v>
      </c>
      <c r="C108" s="523">
        <v>343</v>
      </c>
      <c r="D108" s="523">
        <v>140.5</v>
      </c>
      <c r="E108" s="523">
        <v>100</v>
      </c>
      <c r="F108" s="523">
        <v>100</v>
      </c>
      <c r="G108" s="546">
        <v>100</v>
      </c>
      <c r="H108" s="18"/>
      <c r="I108" s="18"/>
      <c r="J108" s="18"/>
      <c r="K108" s="18"/>
      <c r="L108" s="18"/>
    </row>
    <row r="109" spans="1:12" ht="15.6" customHeight="1">
      <c r="A109" s="659" t="s">
        <v>836</v>
      </c>
      <c r="B109" s="525"/>
      <c r="C109" s="525"/>
      <c r="D109" s="525"/>
      <c r="E109" s="535"/>
      <c r="F109" s="535"/>
      <c r="G109" s="540"/>
      <c r="H109" s="18"/>
      <c r="I109" s="18"/>
      <c r="J109" s="18"/>
      <c r="K109" s="18"/>
      <c r="L109" s="18"/>
    </row>
    <row r="110" spans="1:12" ht="15.6" customHeight="1">
      <c r="A110" s="665" t="s">
        <v>1053</v>
      </c>
      <c r="B110" s="525">
        <v>171.6</v>
      </c>
      <c r="C110" s="525">
        <v>73.9</v>
      </c>
      <c r="D110" s="525">
        <v>60.3</v>
      </c>
      <c r="E110" s="535">
        <v>13.7</v>
      </c>
      <c r="F110" s="535">
        <v>21.5</v>
      </c>
      <c r="G110" s="663">
        <v>42.9</v>
      </c>
      <c r="H110" s="18"/>
      <c r="I110" s="18"/>
      <c r="J110" s="18"/>
      <c r="K110" s="18"/>
      <c r="L110" s="18"/>
    </row>
    <row r="111" spans="1:12" ht="15.6" customHeight="1">
      <c r="A111" s="661" t="s">
        <v>484</v>
      </c>
      <c r="B111" s="525"/>
      <c r="C111" s="525"/>
      <c r="D111" s="525"/>
      <c r="E111" s="535"/>
      <c r="F111" s="535"/>
      <c r="G111" s="663"/>
      <c r="H111" s="18"/>
      <c r="I111" s="18"/>
      <c r="J111" s="18"/>
      <c r="K111" s="18"/>
      <c r="L111" s="18"/>
    </row>
    <row r="112" spans="1:12" ht="15.6" customHeight="1">
      <c r="A112" s="665" t="s">
        <v>1081</v>
      </c>
      <c r="B112" s="525"/>
      <c r="C112" s="525"/>
      <c r="D112" s="525"/>
      <c r="E112" s="535"/>
      <c r="F112" s="535"/>
      <c r="G112" s="663"/>
      <c r="H112" s="18"/>
      <c r="I112" s="18"/>
      <c r="J112" s="18"/>
      <c r="K112" s="18"/>
      <c r="L112" s="18"/>
    </row>
    <row r="113" spans="1:12" ht="15.6" customHeight="1">
      <c r="A113" s="661" t="s">
        <v>5</v>
      </c>
      <c r="B113" s="525"/>
      <c r="C113" s="525"/>
      <c r="D113" s="525"/>
      <c r="E113" s="535"/>
      <c r="F113" s="535"/>
      <c r="G113" s="663"/>
      <c r="H113" s="18"/>
      <c r="I113" s="18"/>
      <c r="J113" s="18"/>
      <c r="K113" s="18"/>
      <c r="L113" s="18"/>
    </row>
    <row r="114" spans="1:12" ht="15.6" customHeight="1">
      <c r="A114" s="665" t="s">
        <v>1054</v>
      </c>
      <c r="B114" s="525">
        <v>49.6</v>
      </c>
      <c r="C114" s="525">
        <v>17.2</v>
      </c>
      <c r="D114" s="525">
        <v>25.1</v>
      </c>
      <c r="E114" s="535">
        <v>3.9</v>
      </c>
      <c r="F114" s="535">
        <v>5</v>
      </c>
      <c r="G114" s="663">
        <v>17.9</v>
      </c>
      <c r="H114" s="18"/>
      <c r="I114" s="18"/>
      <c r="J114" s="18"/>
      <c r="K114" s="18"/>
      <c r="L114" s="18"/>
    </row>
    <row r="115" spans="1:12" ht="15.6" customHeight="1">
      <c r="A115" s="661" t="s">
        <v>485</v>
      </c>
      <c r="B115" s="525"/>
      <c r="C115" s="525"/>
      <c r="D115" s="525"/>
      <c r="E115" s="535"/>
      <c r="F115" s="535"/>
      <c r="G115" s="663"/>
      <c r="H115" s="18"/>
      <c r="I115" s="18"/>
      <c r="J115" s="18"/>
      <c r="K115" s="18"/>
      <c r="L115" s="18"/>
    </row>
    <row r="116" spans="1:12" ht="15.6" customHeight="1">
      <c r="A116" s="665" t="s">
        <v>1055</v>
      </c>
      <c r="B116" s="525">
        <v>85.2</v>
      </c>
      <c r="C116" s="525">
        <v>44.2</v>
      </c>
      <c r="D116" s="525">
        <v>20.8</v>
      </c>
      <c r="E116" s="535">
        <v>6.8</v>
      </c>
      <c r="F116" s="535">
        <v>12.9</v>
      </c>
      <c r="G116" s="663">
        <v>14.8</v>
      </c>
      <c r="H116" s="18"/>
      <c r="I116" s="18"/>
      <c r="J116" s="18"/>
      <c r="K116" s="18"/>
      <c r="L116" s="18"/>
    </row>
    <row r="117" spans="1:12" ht="15.6" customHeight="1">
      <c r="A117" s="661" t="s">
        <v>486</v>
      </c>
      <c r="B117" s="525"/>
      <c r="C117" s="525"/>
      <c r="D117" s="525"/>
      <c r="E117" s="535"/>
      <c r="F117" s="535"/>
      <c r="G117" s="663"/>
      <c r="H117" s="18"/>
      <c r="I117" s="18"/>
      <c r="J117" s="18"/>
      <c r="K117" s="18"/>
      <c r="L117" s="18"/>
    </row>
    <row r="118" spans="1:12" ht="15.6" customHeight="1">
      <c r="A118" s="665" t="s">
        <v>1056</v>
      </c>
      <c r="B118" s="525">
        <v>1084.8</v>
      </c>
      <c r="C118" s="525">
        <v>269.1</v>
      </c>
      <c r="D118" s="525">
        <v>80.3</v>
      </c>
      <c r="E118" s="535">
        <v>86.3</v>
      </c>
      <c r="F118" s="535">
        <v>78.5</v>
      </c>
      <c r="G118" s="663">
        <v>57.1</v>
      </c>
      <c r="H118" s="18"/>
      <c r="I118" s="18"/>
      <c r="J118" s="18"/>
      <c r="K118" s="18"/>
      <c r="L118" s="18"/>
    </row>
    <row r="119" spans="1:12" ht="15.6" customHeight="1">
      <c r="A119" s="662" t="s">
        <v>487</v>
      </c>
      <c r="B119" s="624"/>
      <c r="C119" s="624"/>
      <c r="D119" s="624"/>
      <c r="E119" s="624"/>
      <c r="F119" s="624"/>
      <c r="G119" s="625"/>
      <c r="H119" s="18"/>
      <c r="I119" s="18"/>
      <c r="J119" s="18"/>
      <c r="K119" s="18"/>
      <c r="L119" s="18"/>
    </row>
    <row r="120" spans="1:12" ht="15.6" customHeight="1">
      <c r="A120" s="779" t="s">
        <v>853</v>
      </c>
      <c r="B120" s="778"/>
      <c r="C120" s="778"/>
      <c r="D120" s="778"/>
      <c r="E120" s="778"/>
      <c r="F120" s="778"/>
      <c r="G120" s="778"/>
      <c r="H120" s="18"/>
      <c r="I120" s="18"/>
      <c r="J120" s="18"/>
      <c r="K120" s="18"/>
      <c r="L120" s="18"/>
    </row>
    <row r="121" spans="1:12" ht="15.6" customHeight="1">
      <c r="A121" s="776" t="s">
        <v>854</v>
      </c>
      <c r="B121" s="776"/>
      <c r="C121" s="776"/>
      <c r="D121" s="776"/>
      <c r="E121" s="776"/>
      <c r="F121" s="776"/>
      <c r="G121" s="776"/>
      <c r="H121" s="18"/>
      <c r="I121" s="18"/>
      <c r="J121" s="18"/>
      <c r="K121" s="18"/>
      <c r="L121" s="18"/>
    </row>
    <row r="122" spans="1:12" ht="15.6" customHeight="1">
      <c r="A122" s="25" t="s">
        <v>835</v>
      </c>
      <c r="B122" s="523">
        <v>520.1</v>
      </c>
      <c r="C122" s="523">
        <v>174.1</v>
      </c>
      <c r="D122" s="523">
        <v>74.7</v>
      </c>
      <c r="E122" s="523">
        <v>100</v>
      </c>
      <c r="F122" s="523">
        <v>100</v>
      </c>
      <c r="G122" s="524">
        <v>100</v>
      </c>
      <c r="H122" s="18"/>
      <c r="I122" s="18"/>
      <c r="J122" s="18"/>
      <c r="K122" s="18"/>
      <c r="L122" s="18"/>
    </row>
    <row r="123" spans="1:12" ht="15.6" customHeight="1">
      <c r="A123" s="222" t="s">
        <v>836</v>
      </c>
      <c r="B123" s="525"/>
      <c r="C123" s="666"/>
      <c r="D123" s="666"/>
      <c r="E123" s="666"/>
      <c r="F123" s="666"/>
      <c r="G123" s="541"/>
      <c r="H123" s="18"/>
      <c r="I123" s="18"/>
      <c r="J123" s="18"/>
      <c r="K123" s="18"/>
      <c r="L123" s="18"/>
    </row>
    <row r="124" spans="1:12" ht="22.2" customHeight="1">
      <c r="A124" s="542" t="s">
        <v>501</v>
      </c>
      <c r="B124" s="666"/>
      <c r="C124" s="666"/>
      <c r="D124" s="666"/>
      <c r="E124" s="666"/>
      <c r="F124" s="666"/>
      <c r="G124" s="544"/>
      <c r="H124" s="18"/>
      <c r="I124" s="18"/>
      <c r="J124" s="18"/>
      <c r="K124" s="18"/>
      <c r="L124" s="18"/>
    </row>
    <row r="125" spans="1:12" ht="15.6" customHeight="1">
      <c r="A125" s="543" t="s">
        <v>502</v>
      </c>
      <c r="B125" s="535"/>
      <c r="C125" s="525"/>
      <c r="D125" s="525"/>
      <c r="E125" s="535"/>
      <c r="F125" s="535"/>
      <c r="G125" s="539"/>
      <c r="H125" s="18"/>
      <c r="I125" s="18"/>
      <c r="J125" s="18"/>
      <c r="K125" s="18"/>
      <c r="L125" s="18"/>
    </row>
    <row r="126" spans="1:12" ht="15.6" customHeight="1">
      <c r="A126" s="542" t="s">
        <v>572</v>
      </c>
      <c r="B126" s="535">
        <v>450.3</v>
      </c>
      <c r="C126" s="525">
        <v>164.3</v>
      </c>
      <c r="D126" s="525">
        <v>63.8</v>
      </c>
      <c r="E126" s="535">
        <v>86.6</v>
      </c>
      <c r="F126" s="535">
        <v>94.4</v>
      </c>
      <c r="G126" s="539">
        <v>85.4</v>
      </c>
      <c r="H126" s="18"/>
      <c r="I126" s="18"/>
      <c r="J126" s="18"/>
      <c r="K126" s="18"/>
      <c r="L126" s="18"/>
    </row>
    <row r="127" spans="1:12" ht="15.6" customHeight="1">
      <c r="A127" s="543" t="s">
        <v>503</v>
      </c>
      <c r="B127" s="535"/>
      <c r="C127" s="525"/>
      <c r="D127" s="525"/>
      <c r="E127" s="535"/>
      <c r="F127" s="535"/>
      <c r="G127" s="539"/>
      <c r="H127" s="18"/>
      <c r="I127" s="18"/>
      <c r="J127" s="18"/>
      <c r="K127" s="18"/>
      <c r="L127" s="18"/>
    </row>
    <row r="128" spans="1:12" ht="15.6" customHeight="1">
      <c r="A128" s="542" t="s">
        <v>634</v>
      </c>
      <c r="B128" s="535">
        <v>131.9</v>
      </c>
      <c r="C128" s="525">
        <v>58.7</v>
      </c>
      <c r="D128" s="525">
        <v>51.4</v>
      </c>
      <c r="E128" s="535">
        <v>25.4</v>
      </c>
      <c r="F128" s="535">
        <v>33.7</v>
      </c>
      <c r="G128" s="539">
        <v>68.8</v>
      </c>
      <c r="H128" s="18"/>
      <c r="I128" s="18"/>
      <c r="J128" s="18"/>
      <c r="K128" s="18"/>
      <c r="L128" s="18"/>
    </row>
    <row r="129" spans="1:12" ht="15.6" customHeight="1">
      <c r="A129" s="543" t="s">
        <v>504</v>
      </c>
      <c r="B129" s="535"/>
      <c r="C129" s="525"/>
      <c r="D129" s="525"/>
      <c r="E129" s="535"/>
      <c r="F129" s="535"/>
      <c r="G129" s="539"/>
      <c r="H129" s="18"/>
      <c r="I129" s="18"/>
      <c r="J129" s="18"/>
      <c r="K129" s="18"/>
      <c r="L129" s="18"/>
    </row>
    <row r="130" spans="1:12" ht="15.6" customHeight="1">
      <c r="A130" s="782" t="s">
        <v>855</v>
      </c>
      <c r="B130" s="778"/>
      <c r="C130" s="778"/>
      <c r="D130" s="778"/>
      <c r="E130" s="778"/>
      <c r="F130" s="778"/>
      <c r="G130" s="778"/>
      <c r="H130" s="18"/>
      <c r="I130" s="18"/>
      <c r="J130" s="18"/>
      <c r="K130" s="18"/>
      <c r="L130" s="18"/>
    </row>
    <row r="131" spans="1:12" ht="15.6" customHeight="1">
      <c r="A131" s="793" t="s">
        <v>856</v>
      </c>
      <c r="B131" s="776"/>
      <c r="C131" s="776"/>
      <c r="D131" s="776"/>
      <c r="E131" s="776"/>
      <c r="F131" s="776"/>
      <c r="G131" s="776"/>
      <c r="H131" s="18"/>
      <c r="I131" s="18"/>
      <c r="J131" s="18"/>
      <c r="K131" s="18"/>
      <c r="L131" s="18"/>
    </row>
    <row r="132" spans="1:12" ht="15.6" customHeight="1">
      <c r="A132" s="542" t="s">
        <v>573</v>
      </c>
      <c r="B132" s="535">
        <v>450.3</v>
      </c>
      <c r="C132" s="525">
        <v>164.3</v>
      </c>
      <c r="D132" s="525">
        <v>63.8</v>
      </c>
      <c r="E132" s="535">
        <v>100</v>
      </c>
      <c r="F132" s="535">
        <v>100</v>
      </c>
      <c r="G132" s="528">
        <v>100</v>
      </c>
      <c r="H132" s="18"/>
      <c r="I132" s="18"/>
      <c r="J132" s="18"/>
      <c r="K132" s="18"/>
      <c r="L132" s="18"/>
    </row>
    <row r="133" spans="1:12" ht="15.6" customHeight="1">
      <c r="A133" s="543" t="s">
        <v>508</v>
      </c>
      <c r="B133" s="535"/>
      <c r="C133" s="525"/>
      <c r="D133" s="525"/>
      <c r="E133" s="535"/>
      <c r="F133" s="535"/>
      <c r="G133" s="528"/>
      <c r="H133" s="18"/>
      <c r="I133" s="18"/>
      <c r="J133" s="18"/>
      <c r="K133" s="18"/>
      <c r="L133" s="18"/>
    </row>
    <row r="134" spans="1:12" ht="15.6" customHeight="1">
      <c r="A134" s="542" t="s">
        <v>574</v>
      </c>
      <c r="B134" s="535">
        <v>175.4</v>
      </c>
      <c r="C134" s="525">
        <v>64</v>
      </c>
      <c r="D134" s="525">
        <v>33</v>
      </c>
      <c r="E134" s="535">
        <v>38.9</v>
      </c>
      <c r="F134" s="535">
        <v>39</v>
      </c>
      <c r="G134" s="532">
        <v>51.8</v>
      </c>
      <c r="H134" s="18"/>
      <c r="I134" s="18"/>
      <c r="J134" s="18"/>
      <c r="K134" s="18"/>
      <c r="L134" s="18"/>
    </row>
    <row r="135" spans="1:12" ht="15.6" customHeight="1">
      <c r="A135" s="543" t="s">
        <v>509</v>
      </c>
      <c r="B135" s="535"/>
      <c r="C135" s="525"/>
      <c r="D135" s="525"/>
      <c r="E135" s="535"/>
      <c r="F135" s="535"/>
      <c r="G135" s="528"/>
      <c r="H135" s="18"/>
      <c r="I135" s="18"/>
      <c r="J135" s="18"/>
      <c r="K135" s="18"/>
      <c r="L135" s="18"/>
    </row>
    <row r="136" spans="1:12" ht="15.6" customHeight="1">
      <c r="A136" s="782" t="s">
        <v>857</v>
      </c>
      <c r="B136" s="778"/>
      <c r="C136" s="778"/>
      <c r="D136" s="778"/>
      <c r="E136" s="778"/>
      <c r="F136" s="778"/>
      <c r="G136" s="778"/>
      <c r="H136" s="18"/>
      <c r="I136" s="18"/>
      <c r="J136" s="18"/>
      <c r="K136" s="18"/>
      <c r="L136" s="18"/>
    </row>
    <row r="137" spans="1:12" ht="15.6" customHeight="1">
      <c r="A137" s="776" t="s">
        <v>858</v>
      </c>
      <c r="B137" s="776"/>
      <c r="C137" s="776"/>
      <c r="D137" s="776"/>
      <c r="E137" s="776"/>
      <c r="F137" s="776"/>
      <c r="G137" s="776"/>
      <c r="H137" s="18"/>
      <c r="I137" s="18"/>
      <c r="J137" s="18"/>
      <c r="K137" s="18"/>
      <c r="L137" s="18"/>
    </row>
    <row r="138" spans="1:12" ht="15.6" customHeight="1">
      <c r="A138" s="25" t="s">
        <v>835</v>
      </c>
      <c r="B138" s="523">
        <v>522.1</v>
      </c>
      <c r="C138" s="523">
        <v>174.7</v>
      </c>
      <c r="D138" s="523">
        <v>75.7</v>
      </c>
      <c r="E138" s="523">
        <v>100</v>
      </c>
      <c r="F138" s="523">
        <v>100</v>
      </c>
      <c r="G138" s="524">
        <v>100</v>
      </c>
      <c r="H138" s="18"/>
      <c r="I138" s="18"/>
      <c r="J138" s="18"/>
      <c r="K138" s="18"/>
      <c r="L138" s="18"/>
    </row>
    <row r="139" spans="1:12" ht="15.6" customHeight="1">
      <c r="A139" s="222" t="s">
        <v>836</v>
      </c>
      <c r="B139" s="525"/>
      <c r="C139" s="525"/>
      <c r="D139" s="525"/>
      <c r="E139" s="535"/>
      <c r="F139" s="535"/>
      <c r="G139" s="541"/>
      <c r="H139" s="18"/>
      <c r="I139" s="18"/>
      <c r="J139" s="18"/>
      <c r="K139" s="18"/>
      <c r="L139" s="18"/>
    </row>
    <row r="140" spans="1:12" ht="15.6" customHeight="1">
      <c r="A140" s="542" t="s">
        <v>506</v>
      </c>
      <c r="B140" s="535"/>
      <c r="C140" s="525"/>
      <c r="D140" s="525"/>
      <c r="E140" s="535"/>
      <c r="F140" s="535"/>
      <c r="G140" s="539"/>
      <c r="H140" s="18"/>
      <c r="I140" s="18"/>
      <c r="J140" s="18"/>
      <c r="K140" s="18"/>
      <c r="L140" s="18"/>
    </row>
    <row r="141" spans="1:12" ht="15.6" customHeight="1">
      <c r="A141" s="543" t="s">
        <v>507</v>
      </c>
      <c r="B141" s="535"/>
      <c r="C141" s="525"/>
      <c r="D141" s="525"/>
      <c r="E141" s="535"/>
      <c r="F141" s="535"/>
      <c r="G141" s="539"/>
      <c r="H141" s="18"/>
      <c r="I141" s="18"/>
      <c r="J141" s="18"/>
      <c r="K141" s="18"/>
      <c r="L141" s="18"/>
    </row>
    <row r="142" spans="1:12" ht="15.6" customHeight="1">
      <c r="A142" s="542" t="s">
        <v>572</v>
      </c>
      <c r="B142" s="535">
        <v>239.3</v>
      </c>
      <c r="C142" s="525">
        <v>143.2</v>
      </c>
      <c r="D142" s="525">
        <v>44.1</v>
      </c>
      <c r="E142" s="535">
        <v>45.8</v>
      </c>
      <c r="F142" s="535">
        <v>82</v>
      </c>
      <c r="G142" s="528">
        <v>58.3</v>
      </c>
      <c r="H142" s="18"/>
      <c r="I142" s="18"/>
      <c r="J142" s="18"/>
      <c r="K142" s="18"/>
      <c r="L142" s="18"/>
    </row>
    <row r="143" spans="1:12" ht="15.6" customHeight="1">
      <c r="A143" s="543" t="s">
        <v>503</v>
      </c>
      <c r="B143" s="535"/>
      <c r="C143" s="525"/>
      <c r="D143" s="525"/>
      <c r="E143" s="535"/>
      <c r="F143" s="535"/>
      <c r="G143" s="528"/>
      <c r="H143" s="18"/>
      <c r="I143" s="18"/>
      <c r="J143" s="18"/>
      <c r="K143" s="18"/>
      <c r="L143" s="18"/>
    </row>
    <row r="144" spans="1:12" ht="15.6" customHeight="1">
      <c r="A144" s="542" t="s">
        <v>634</v>
      </c>
      <c r="B144" s="535">
        <v>67.6</v>
      </c>
      <c r="C144" s="525">
        <v>25.8</v>
      </c>
      <c r="D144" s="525">
        <v>30.7</v>
      </c>
      <c r="E144" s="535">
        <v>12.9</v>
      </c>
      <c r="F144" s="535">
        <v>14.8</v>
      </c>
      <c r="G144" s="528">
        <v>40.6</v>
      </c>
      <c r="H144" s="18"/>
      <c r="I144" s="18"/>
      <c r="J144" s="18"/>
      <c r="K144" s="18"/>
      <c r="L144" s="18"/>
    </row>
    <row r="145" spans="1:12" ht="15.6" customHeight="1">
      <c r="A145" s="543" t="s">
        <v>504</v>
      </c>
      <c r="B145" s="535"/>
      <c r="C145" s="535"/>
      <c r="D145" s="535"/>
      <c r="E145" s="535"/>
      <c r="F145" s="535"/>
      <c r="G145" s="528"/>
      <c r="H145" s="18"/>
      <c r="I145" s="18"/>
      <c r="J145" s="18"/>
      <c r="K145" s="18"/>
      <c r="L145" s="18"/>
    </row>
    <row r="146" spans="1:12" ht="15.6" customHeight="1">
      <c r="A146" s="542" t="s">
        <v>635</v>
      </c>
      <c r="B146" s="535">
        <v>282.8</v>
      </c>
      <c r="C146" s="535">
        <v>31.5</v>
      </c>
      <c r="D146" s="535">
        <v>31.6</v>
      </c>
      <c r="E146" s="535">
        <v>54.2</v>
      </c>
      <c r="F146" s="535">
        <v>18</v>
      </c>
      <c r="G146" s="528">
        <v>41.7</v>
      </c>
      <c r="H146" s="18"/>
      <c r="I146" s="18"/>
      <c r="J146" s="18"/>
      <c r="K146" s="18"/>
      <c r="L146" s="18"/>
    </row>
    <row r="147" spans="1:12" ht="15.6" customHeight="1">
      <c r="A147" s="242" t="s">
        <v>505</v>
      </c>
      <c r="B147" s="525"/>
      <c r="C147" s="535"/>
      <c r="D147" s="535"/>
      <c r="E147" s="535"/>
      <c r="F147" s="535"/>
      <c r="G147" s="528"/>
      <c r="H147" s="18"/>
      <c r="I147" s="18"/>
      <c r="J147" s="18"/>
      <c r="K147" s="18"/>
      <c r="L147" s="18"/>
    </row>
    <row r="148" spans="1:12" ht="15.6" customHeight="1">
      <c r="A148" s="782" t="s">
        <v>859</v>
      </c>
      <c r="B148" s="778"/>
      <c r="C148" s="778"/>
      <c r="D148" s="778"/>
      <c r="E148" s="778"/>
      <c r="F148" s="778"/>
      <c r="G148" s="778"/>
      <c r="H148" s="18"/>
      <c r="I148" s="18"/>
      <c r="J148" s="18"/>
      <c r="K148" s="18"/>
      <c r="L148" s="18"/>
    </row>
    <row r="149" spans="1:12" ht="15.6" customHeight="1">
      <c r="A149" s="793" t="s">
        <v>860</v>
      </c>
      <c r="B149" s="776"/>
      <c r="C149" s="776"/>
      <c r="D149" s="776"/>
      <c r="E149" s="776"/>
      <c r="F149" s="776"/>
      <c r="G149" s="776"/>
      <c r="H149" s="18"/>
      <c r="I149" s="18"/>
      <c r="J149" s="18"/>
      <c r="K149" s="18"/>
      <c r="L149" s="18"/>
    </row>
    <row r="150" spans="1:12" ht="15.6" customHeight="1">
      <c r="A150" s="542" t="s">
        <v>576</v>
      </c>
      <c r="B150" s="535">
        <v>239.3</v>
      </c>
      <c r="C150" s="535">
        <v>143.2</v>
      </c>
      <c r="D150" s="535">
        <v>44.1</v>
      </c>
      <c r="E150" s="535">
        <v>100</v>
      </c>
      <c r="F150" s="535">
        <v>100</v>
      </c>
      <c r="G150" s="529">
        <v>100</v>
      </c>
      <c r="H150" s="18"/>
      <c r="I150" s="18"/>
      <c r="J150" s="18"/>
      <c r="K150" s="18"/>
      <c r="L150" s="18"/>
    </row>
    <row r="151" spans="1:12" ht="15.6" customHeight="1">
      <c r="A151" s="543" t="s">
        <v>508</v>
      </c>
      <c r="B151" s="535"/>
      <c r="C151" s="535"/>
      <c r="D151" s="535"/>
      <c r="E151" s="535"/>
      <c r="F151" s="535"/>
      <c r="G151" s="529"/>
      <c r="H151" s="18"/>
      <c r="I151" s="18"/>
      <c r="J151" s="18"/>
      <c r="K151" s="18"/>
      <c r="L151" s="18"/>
    </row>
    <row r="152" spans="1:12" ht="15.6" customHeight="1">
      <c r="A152" s="542" t="s">
        <v>577</v>
      </c>
      <c r="B152" s="535">
        <v>45.3</v>
      </c>
      <c r="C152" s="535">
        <v>23.7</v>
      </c>
      <c r="D152" s="535">
        <v>15.5</v>
      </c>
      <c r="E152" s="535">
        <v>18.9</v>
      </c>
      <c r="F152" s="535">
        <v>16.6</v>
      </c>
      <c r="G152" s="529">
        <v>35.1</v>
      </c>
      <c r="H152" s="18"/>
      <c r="I152" s="18"/>
      <c r="J152" s="18"/>
      <c r="K152" s="18"/>
      <c r="L152" s="18"/>
    </row>
    <row r="153" spans="1:12" ht="15.6" customHeight="1">
      <c r="A153" s="543" t="s">
        <v>509</v>
      </c>
      <c r="B153" s="535"/>
      <c r="C153" s="535"/>
      <c r="D153" s="535"/>
      <c r="E153" s="535"/>
      <c r="F153" s="535"/>
      <c r="G153" s="529"/>
      <c r="H153" s="18"/>
      <c r="I153" s="18"/>
      <c r="J153" s="18"/>
      <c r="K153" s="18"/>
      <c r="L153" s="18"/>
    </row>
    <row r="154" spans="1:12" ht="15.6" customHeight="1">
      <c r="A154" s="542" t="s">
        <v>575</v>
      </c>
      <c r="B154" s="535">
        <v>121.5</v>
      </c>
      <c r="C154" s="535">
        <v>82.6</v>
      </c>
      <c r="D154" s="535">
        <v>18.4</v>
      </c>
      <c r="E154" s="535">
        <v>50.8</v>
      </c>
      <c r="F154" s="535">
        <v>57.7</v>
      </c>
      <c r="G154" s="529">
        <v>41.8</v>
      </c>
      <c r="H154" s="18"/>
      <c r="I154" s="18"/>
      <c r="J154" s="18"/>
      <c r="K154" s="18"/>
      <c r="L154" s="18"/>
    </row>
    <row r="155" spans="1:12" ht="15.6" customHeight="1">
      <c r="A155" s="543" t="s">
        <v>510</v>
      </c>
      <c r="B155" s="535"/>
      <c r="C155" s="535"/>
      <c r="D155" s="535"/>
      <c r="E155" s="535"/>
      <c r="F155" s="535"/>
      <c r="G155" s="529"/>
      <c r="H155" s="18"/>
      <c r="I155" s="18"/>
      <c r="J155" s="18"/>
      <c r="K155" s="18"/>
      <c r="L155" s="18"/>
    </row>
    <row r="156" spans="1:12" ht="15.6" customHeight="1">
      <c r="A156" s="780" t="s">
        <v>861</v>
      </c>
      <c r="B156" s="781"/>
      <c r="C156" s="781"/>
      <c r="D156" s="781"/>
      <c r="E156" s="781"/>
      <c r="F156" s="781"/>
      <c r="G156" s="781"/>
      <c r="H156" s="18"/>
      <c r="I156" s="18"/>
      <c r="J156" s="18"/>
      <c r="K156" s="18"/>
      <c r="L156" s="18"/>
    </row>
    <row r="157" spans="1:12" ht="15.6" customHeight="1">
      <c r="A157" s="776" t="s">
        <v>862</v>
      </c>
      <c r="B157" s="776"/>
      <c r="C157" s="776"/>
      <c r="D157" s="776"/>
      <c r="E157" s="776"/>
      <c r="F157" s="776"/>
      <c r="G157" s="776"/>
      <c r="H157" s="18"/>
      <c r="I157" s="18"/>
      <c r="J157" s="18"/>
      <c r="K157" s="18"/>
      <c r="L157" s="18"/>
    </row>
    <row r="158" spans="1:12" ht="15.6" customHeight="1">
      <c r="A158" s="25" t="s">
        <v>835</v>
      </c>
      <c r="B158" s="523">
        <v>1256.4</v>
      </c>
      <c r="C158" s="523">
        <v>343</v>
      </c>
      <c r="D158" s="523">
        <v>140.5</v>
      </c>
      <c r="E158" s="523">
        <v>100</v>
      </c>
      <c r="F158" s="523">
        <v>100</v>
      </c>
      <c r="G158" s="524">
        <v>100</v>
      </c>
      <c r="H158" s="18"/>
      <c r="I158" s="18"/>
      <c r="J158" s="18"/>
      <c r="K158" s="18"/>
      <c r="L158" s="18"/>
    </row>
    <row r="159" spans="1:12" ht="15.6" customHeight="1">
      <c r="A159" s="222" t="s">
        <v>836</v>
      </c>
      <c r="B159" s="525"/>
      <c r="C159" s="525"/>
      <c r="D159" s="525"/>
      <c r="E159" s="525"/>
      <c r="F159" s="525"/>
      <c r="G159" s="541"/>
      <c r="H159" s="18"/>
      <c r="I159" s="18"/>
      <c r="J159" s="18"/>
      <c r="K159" s="18"/>
      <c r="L159" s="18"/>
    </row>
    <row r="160" spans="1:12" ht="15.6" customHeight="1">
      <c r="A160" s="542" t="s">
        <v>636</v>
      </c>
      <c r="B160" s="666"/>
      <c r="C160" s="666"/>
      <c r="D160" s="666"/>
      <c r="E160" s="666"/>
      <c r="F160" s="666"/>
      <c r="H160" s="18"/>
      <c r="I160" s="18"/>
      <c r="J160" s="18"/>
      <c r="K160" s="18"/>
      <c r="L160" s="18"/>
    </row>
    <row r="161" spans="1:12" ht="15.6" customHeight="1">
      <c r="A161" s="543" t="s">
        <v>500</v>
      </c>
      <c r="B161" s="525"/>
      <c r="C161" s="525"/>
      <c r="D161" s="525"/>
      <c r="E161" s="525"/>
      <c r="F161" s="525"/>
      <c r="G161" s="539"/>
      <c r="H161" s="18"/>
      <c r="I161" s="18"/>
      <c r="J161" s="18"/>
      <c r="K161" s="18"/>
      <c r="L161" s="18"/>
    </row>
    <row r="162" spans="1:12" ht="15.6" customHeight="1">
      <c r="A162" s="542" t="s">
        <v>578</v>
      </c>
      <c r="B162" s="525">
        <v>151.2</v>
      </c>
      <c r="C162" s="525">
        <v>55.5</v>
      </c>
      <c r="D162" s="525">
        <v>29.2</v>
      </c>
      <c r="E162" s="525">
        <v>12</v>
      </c>
      <c r="F162" s="525">
        <v>16.2</v>
      </c>
      <c r="G162" s="539">
        <v>20.8</v>
      </c>
      <c r="H162" s="18"/>
      <c r="I162" s="18"/>
      <c r="J162" s="18"/>
      <c r="K162" s="18"/>
      <c r="L162" s="18"/>
    </row>
    <row r="163" spans="1:12" ht="15.6" customHeight="1">
      <c r="A163" s="543" t="s">
        <v>498</v>
      </c>
      <c r="B163" s="525"/>
      <c r="C163" s="525"/>
      <c r="D163" s="525"/>
      <c r="E163" s="525"/>
      <c r="F163" s="525"/>
      <c r="G163" s="539"/>
      <c r="H163" s="18"/>
      <c r="I163" s="18"/>
      <c r="J163" s="18"/>
      <c r="K163" s="18"/>
      <c r="L163" s="18"/>
    </row>
    <row r="164" spans="1:12" ht="15.6" customHeight="1">
      <c r="A164" s="542" t="s">
        <v>579</v>
      </c>
      <c r="B164" s="525">
        <v>1105.2</v>
      </c>
      <c r="C164" s="525">
        <v>287.5</v>
      </c>
      <c r="D164" s="525">
        <v>111.4</v>
      </c>
      <c r="E164" s="525">
        <v>88</v>
      </c>
      <c r="F164" s="525">
        <v>83.8</v>
      </c>
      <c r="G164" s="539">
        <v>79.2</v>
      </c>
      <c r="H164" s="18"/>
      <c r="I164" s="18"/>
      <c r="J164" s="18"/>
      <c r="K164" s="18"/>
      <c r="L164" s="18"/>
    </row>
    <row r="165" spans="1:12" ht="15.6" customHeight="1">
      <c r="A165" s="242" t="s">
        <v>499</v>
      </c>
      <c r="B165" s="525"/>
      <c r="C165" s="525"/>
      <c r="D165" s="525"/>
      <c r="E165" s="525"/>
      <c r="F165" s="525"/>
      <c r="G165" s="539"/>
      <c r="H165" s="18"/>
      <c r="I165" s="18"/>
      <c r="J165" s="18"/>
      <c r="K165" s="18"/>
      <c r="L165" s="18"/>
    </row>
    <row r="166" spans="1:12" ht="15.6" customHeight="1">
      <c r="A166" s="777" t="s">
        <v>863</v>
      </c>
      <c r="B166" s="778"/>
      <c r="C166" s="778"/>
      <c r="D166" s="778"/>
      <c r="E166" s="778"/>
      <c r="F166" s="778"/>
      <c r="G166" s="778"/>
      <c r="H166" s="18"/>
      <c r="I166" s="18"/>
      <c r="J166" s="18"/>
      <c r="K166" s="18"/>
      <c r="L166" s="18"/>
    </row>
    <row r="167" spans="1:12" ht="15.6" customHeight="1">
      <c r="A167" s="776" t="s">
        <v>864</v>
      </c>
      <c r="B167" s="776"/>
      <c r="C167" s="776"/>
      <c r="D167" s="776"/>
      <c r="E167" s="776"/>
      <c r="F167" s="776"/>
      <c r="G167" s="776"/>
      <c r="H167" s="18"/>
      <c r="I167" s="18"/>
      <c r="J167" s="18"/>
      <c r="K167" s="18"/>
      <c r="L167" s="18"/>
    </row>
    <row r="168" spans="1:12" ht="15.6" customHeight="1">
      <c r="A168" s="25" t="s">
        <v>835</v>
      </c>
      <c r="B168" s="523">
        <v>1249.2</v>
      </c>
      <c r="C168" s="545">
        <v>341.5</v>
      </c>
      <c r="D168" s="545">
        <v>140.5</v>
      </c>
      <c r="E168" s="545">
        <v>100</v>
      </c>
      <c r="F168" s="545">
        <v>100</v>
      </c>
      <c r="G168" s="524">
        <v>100</v>
      </c>
      <c r="H168" s="18"/>
      <c r="I168" s="18"/>
      <c r="J168" s="18"/>
      <c r="K168" s="18"/>
      <c r="L168" s="18"/>
    </row>
    <row r="169" spans="1:12" ht="15.6" customHeight="1">
      <c r="A169" s="222" t="s">
        <v>836</v>
      </c>
      <c r="B169" s="525"/>
      <c r="C169" s="535"/>
      <c r="D169" s="535"/>
      <c r="E169" s="535"/>
      <c r="F169" s="535"/>
      <c r="G169" s="541"/>
      <c r="H169" s="18"/>
      <c r="I169" s="18"/>
      <c r="J169" s="18"/>
      <c r="K169" s="18"/>
      <c r="L169" s="18"/>
    </row>
    <row r="170" spans="1:12" ht="15.6" customHeight="1">
      <c r="A170" s="542" t="s">
        <v>637</v>
      </c>
      <c r="B170" s="535"/>
      <c r="C170" s="535"/>
      <c r="D170" s="535"/>
      <c r="E170" s="535"/>
      <c r="F170" s="535"/>
      <c r="G170" s="539"/>
      <c r="H170" s="18"/>
      <c r="I170" s="18"/>
      <c r="J170" s="18"/>
      <c r="K170" s="18"/>
      <c r="L170" s="18"/>
    </row>
    <row r="171" spans="1:12" ht="15.6" customHeight="1">
      <c r="A171" s="543" t="s">
        <v>496</v>
      </c>
      <c r="B171" s="535"/>
      <c r="C171" s="535"/>
      <c r="D171" s="535"/>
      <c r="E171" s="535"/>
      <c r="F171" s="535"/>
      <c r="G171" s="539"/>
      <c r="H171" s="18"/>
      <c r="I171" s="18"/>
      <c r="J171" s="18"/>
      <c r="K171" s="18"/>
      <c r="L171" s="18"/>
    </row>
    <row r="172" spans="1:12" ht="15.6" customHeight="1">
      <c r="A172" s="542" t="s">
        <v>491</v>
      </c>
      <c r="B172" s="535">
        <v>658.2</v>
      </c>
      <c r="C172" s="535">
        <v>216.3</v>
      </c>
      <c r="D172" s="535">
        <v>112.1</v>
      </c>
      <c r="E172" s="535">
        <v>52.7</v>
      </c>
      <c r="F172" s="535">
        <v>63.3</v>
      </c>
      <c r="G172" s="539">
        <v>79.7</v>
      </c>
      <c r="H172" s="18"/>
      <c r="I172" s="18"/>
      <c r="J172" s="18"/>
      <c r="K172" s="18"/>
      <c r="L172" s="18"/>
    </row>
    <row r="173" spans="1:12" ht="15.6" customHeight="1">
      <c r="A173" s="543" t="s">
        <v>495</v>
      </c>
      <c r="B173" s="535"/>
      <c r="C173" s="535"/>
      <c r="D173" s="535"/>
      <c r="E173" s="535"/>
      <c r="F173" s="535"/>
      <c r="G173" s="539"/>
      <c r="H173" s="18"/>
      <c r="I173" s="18"/>
      <c r="J173" s="18"/>
      <c r="K173" s="18"/>
      <c r="L173" s="18"/>
    </row>
    <row r="174" spans="1:12" ht="15.6" customHeight="1">
      <c r="A174" s="777" t="s">
        <v>884</v>
      </c>
      <c r="B174" s="778"/>
      <c r="C174" s="778"/>
      <c r="D174" s="778"/>
      <c r="E174" s="778"/>
      <c r="F174" s="778"/>
      <c r="G174" s="778"/>
      <c r="H174" s="18"/>
      <c r="I174" s="18"/>
      <c r="J174" s="18"/>
      <c r="K174" s="18"/>
      <c r="L174" s="18"/>
    </row>
    <row r="175" spans="1:12" ht="15.6" customHeight="1">
      <c r="A175" s="776" t="s">
        <v>865</v>
      </c>
      <c r="B175" s="776"/>
      <c r="C175" s="776"/>
      <c r="D175" s="776"/>
      <c r="E175" s="776"/>
      <c r="F175" s="776"/>
      <c r="G175" s="776"/>
      <c r="H175" s="18"/>
      <c r="I175" s="18"/>
      <c r="J175" s="18"/>
      <c r="K175" s="18"/>
      <c r="L175" s="18"/>
    </row>
    <row r="176" spans="1:12" ht="15.6" customHeight="1">
      <c r="A176" s="25" t="s">
        <v>835</v>
      </c>
      <c r="B176" s="523">
        <v>1237.4</v>
      </c>
      <c r="C176" s="545">
        <v>339</v>
      </c>
      <c r="D176" s="545">
        <v>139.9</v>
      </c>
      <c r="E176" s="545">
        <v>100</v>
      </c>
      <c r="F176" s="545">
        <v>100</v>
      </c>
      <c r="G176" s="524">
        <v>100</v>
      </c>
      <c r="H176" s="18"/>
      <c r="I176" s="18"/>
      <c r="J176" s="18"/>
      <c r="K176" s="18"/>
      <c r="L176" s="18"/>
    </row>
    <row r="177" spans="1:12" ht="15.6" customHeight="1">
      <c r="A177" s="222" t="s">
        <v>836</v>
      </c>
      <c r="B177" s="525"/>
      <c r="C177" s="535"/>
      <c r="D177" s="535"/>
      <c r="E177" s="535"/>
      <c r="F177" s="535"/>
      <c r="G177" s="541"/>
      <c r="H177" s="18"/>
      <c r="I177" s="18"/>
      <c r="J177" s="18"/>
      <c r="K177" s="18"/>
      <c r="L177" s="18"/>
    </row>
    <row r="178" spans="1:12" ht="15.6" customHeight="1">
      <c r="A178" s="91" t="s">
        <v>638</v>
      </c>
      <c r="B178" s="525"/>
      <c r="C178" s="535"/>
      <c r="D178" s="535"/>
      <c r="E178" s="535"/>
      <c r="F178" s="535"/>
      <c r="G178" s="539"/>
      <c r="H178" s="18"/>
      <c r="I178" s="18"/>
      <c r="J178" s="18"/>
      <c r="K178" s="18"/>
      <c r="L178" s="18"/>
    </row>
    <row r="179" spans="1:12" ht="15.6" customHeight="1">
      <c r="A179" s="242" t="s">
        <v>497</v>
      </c>
      <c r="B179" s="525"/>
      <c r="C179" s="535"/>
      <c r="D179" s="535"/>
      <c r="E179" s="535"/>
      <c r="F179" s="535"/>
      <c r="G179" s="539"/>
      <c r="H179" s="18"/>
      <c r="I179" s="18"/>
      <c r="J179" s="18"/>
      <c r="K179" s="18"/>
      <c r="L179" s="18"/>
    </row>
    <row r="180" spans="1:12" ht="15.6" customHeight="1">
      <c r="A180" s="91" t="s">
        <v>491</v>
      </c>
      <c r="B180" s="525">
        <v>437.7</v>
      </c>
      <c r="C180" s="535">
        <v>152.6</v>
      </c>
      <c r="D180" s="535">
        <v>77.9</v>
      </c>
      <c r="E180" s="535">
        <v>35.4</v>
      </c>
      <c r="F180" s="535">
        <v>45</v>
      </c>
      <c r="G180" s="528">
        <v>55.7</v>
      </c>
      <c r="H180" s="18"/>
      <c r="I180" s="18"/>
      <c r="J180" s="18"/>
      <c r="K180" s="18"/>
      <c r="L180" s="18"/>
    </row>
    <row r="181" spans="1:12" ht="15.6" customHeight="1">
      <c r="A181" s="242" t="s">
        <v>495</v>
      </c>
      <c r="B181" s="525"/>
      <c r="C181" s="535"/>
      <c r="D181" s="535"/>
      <c r="E181" s="535"/>
      <c r="F181" s="535"/>
      <c r="G181" s="528"/>
      <c r="H181" s="18"/>
      <c r="I181" s="18"/>
      <c r="J181" s="18"/>
      <c r="K181" s="18"/>
      <c r="L181" s="18"/>
    </row>
    <row r="182" spans="1:12" ht="15.6" customHeight="1">
      <c r="A182" s="91" t="s">
        <v>580</v>
      </c>
      <c r="B182" s="525">
        <v>208.1</v>
      </c>
      <c r="C182" s="535">
        <v>57.8</v>
      </c>
      <c r="D182" s="535">
        <v>22.6</v>
      </c>
      <c r="E182" s="535">
        <v>16.8</v>
      </c>
      <c r="F182" s="535">
        <v>17</v>
      </c>
      <c r="G182" s="528">
        <v>16.2</v>
      </c>
      <c r="H182" s="18"/>
      <c r="I182" s="18"/>
      <c r="J182" s="18"/>
      <c r="K182" s="18"/>
      <c r="L182" s="18"/>
    </row>
    <row r="183" spans="1:12" ht="15.6" customHeight="1">
      <c r="A183" s="242" t="s">
        <v>492</v>
      </c>
      <c r="B183" s="525"/>
      <c r="C183" s="535"/>
      <c r="D183" s="535"/>
      <c r="E183" s="535"/>
      <c r="F183" s="535"/>
      <c r="G183" s="528"/>
      <c r="H183" s="18"/>
      <c r="I183" s="18"/>
      <c r="J183" s="18"/>
      <c r="K183" s="18"/>
      <c r="L183" s="18"/>
    </row>
    <row r="184" spans="1:12" ht="15.6" customHeight="1">
      <c r="A184" s="91" t="s">
        <v>581</v>
      </c>
      <c r="B184" s="525">
        <v>383.2</v>
      </c>
      <c r="C184" s="535">
        <v>108.9</v>
      </c>
      <c r="D184" s="535">
        <v>35.8</v>
      </c>
      <c r="E184" s="535">
        <v>31</v>
      </c>
      <c r="F184" s="535">
        <v>32.1</v>
      </c>
      <c r="G184" s="528">
        <v>25.6</v>
      </c>
      <c r="H184" s="18"/>
      <c r="I184" s="18"/>
      <c r="J184" s="18"/>
      <c r="K184" s="18"/>
      <c r="L184" s="18"/>
    </row>
    <row r="185" spans="1:12" ht="15.6" customHeight="1">
      <c r="A185" s="242" t="s">
        <v>493</v>
      </c>
      <c r="B185" s="525"/>
      <c r="C185" s="535"/>
      <c r="D185" s="535"/>
      <c r="E185" s="535"/>
      <c r="F185" s="535"/>
      <c r="G185" s="528"/>
      <c r="H185" s="18"/>
      <c r="I185" s="18"/>
      <c r="J185" s="18"/>
      <c r="K185" s="18"/>
      <c r="L185" s="18"/>
    </row>
    <row r="186" spans="1:12" ht="15.6" customHeight="1">
      <c r="A186" s="777" t="s">
        <v>866</v>
      </c>
      <c r="B186" s="778"/>
      <c r="C186" s="778"/>
      <c r="D186" s="778"/>
      <c r="E186" s="778"/>
      <c r="F186" s="778"/>
      <c r="G186" s="778"/>
      <c r="H186" s="18"/>
      <c r="I186" s="18"/>
      <c r="J186" s="18"/>
      <c r="K186" s="18"/>
      <c r="L186" s="18"/>
    </row>
    <row r="187" spans="1:12" ht="15.6" customHeight="1">
      <c r="A187" s="776" t="s">
        <v>867</v>
      </c>
      <c r="B187" s="776"/>
      <c r="C187" s="776"/>
      <c r="D187" s="776"/>
      <c r="E187" s="776"/>
      <c r="F187" s="776"/>
      <c r="G187" s="776"/>
      <c r="H187" s="18"/>
      <c r="I187" s="18"/>
      <c r="J187" s="18"/>
      <c r="K187" s="18"/>
      <c r="L187" s="18"/>
    </row>
    <row r="188" spans="1:12" ht="15.6" customHeight="1">
      <c r="A188" s="25" t="s">
        <v>835</v>
      </c>
      <c r="B188" s="523">
        <v>1217.1</v>
      </c>
      <c r="C188" s="545">
        <v>340.7</v>
      </c>
      <c r="D188" s="545">
        <v>136.9</v>
      </c>
      <c r="E188" s="545">
        <v>100</v>
      </c>
      <c r="F188" s="545">
        <v>100</v>
      </c>
      <c r="G188" s="546">
        <v>100</v>
      </c>
      <c r="H188" s="18"/>
      <c r="I188" s="18"/>
      <c r="J188" s="18"/>
      <c r="K188" s="18"/>
      <c r="L188" s="18"/>
    </row>
    <row r="189" spans="1:12" ht="15.6" customHeight="1">
      <c r="A189" s="222" t="s">
        <v>836</v>
      </c>
      <c r="B189" s="525"/>
      <c r="C189" s="535"/>
      <c r="D189" s="535"/>
      <c r="E189" s="535"/>
      <c r="F189" s="535"/>
      <c r="G189" s="540"/>
      <c r="H189" s="18"/>
      <c r="I189" s="18"/>
      <c r="J189" s="18"/>
      <c r="K189" s="18"/>
      <c r="L189" s="18"/>
    </row>
    <row r="190" spans="1:12" ht="15.6" customHeight="1">
      <c r="A190" s="92" t="s">
        <v>639</v>
      </c>
      <c r="B190" s="525"/>
      <c r="C190" s="535"/>
      <c r="D190" s="535"/>
      <c r="E190" s="535"/>
      <c r="F190" s="535"/>
      <c r="G190" s="540"/>
      <c r="H190" s="18"/>
      <c r="I190" s="18"/>
      <c r="J190" s="18"/>
      <c r="K190" s="18"/>
      <c r="L190" s="18"/>
    </row>
    <row r="191" spans="1:12" ht="15.6" customHeight="1">
      <c r="A191" s="230" t="s">
        <v>494</v>
      </c>
      <c r="B191" s="525"/>
      <c r="C191" s="535"/>
      <c r="D191" s="535"/>
      <c r="E191" s="535"/>
      <c r="F191" s="535"/>
      <c r="G191" s="540"/>
      <c r="H191" s="18"/>
      <c r="I191" s="18"/>
      <c r="J191" s="18"/>
      <c r="K191" s="18"/>
      <c r="L191" s="18"/>
    </row>
    <row r="192" spans="1:12" ht="15.6" customHeight="1">
      <c r="A192" s="542" t="s">
        <v>581</v>
      </c>
      <c r="B192" s="525">
        <v>611.8</v>
      </c>
      <c r="C192" s="535">
        <v>229</v>
      </c>
      <c r="D192" s="535">
        <v>120</v>
      </c>
      <c r="E192" s="535">
        <v>50.3</v>
      </c>
      <c r="F192" s="535">
        <v>67.2</v>
      </c>
      <c r="G192" s="540">
        <v>87.6</v>
      </c>
      <c r="H192" s="18"/>
      <c r="I192" s="18"/>
      <c r="J192" s="18"/>
      <c r="K192" s="18"/>
      <c r="L192" s="18"/>
    </row>
    <row r="193" spans="1:12" ht="15.6" customHeight="1">
      <c r="A193" s="543" t="s">
        <v>493</v>
      </c>
      <c r="B193" s="525"/>
      <c r="C193" s="535"/>
      <c r="D193" s="535"/>
      <c r="E193" s="535"/>
      <c r="F193" s="535"/>
      <c r="G193" s="540"/>
      <c r="H193" s="18"/>
      <c r="I193" s="18"/>
      <c r="J193" s="18"/>
      <c r="K193" s="18"/>
      <c r="L193" s="18"/>
    </row>
    <row r="194" spans="1:12" ht="15.6" customHeight="1">
      <c r="A194" s="777" t="s">
        <v>868</v>
      </c>
      <c r="B194" s="778"/>
      <c r="C194" s="778"/>
      <c r="D194" s="778"/>
      <c r="E194" s="778"/>
      <c r="F194" s="778"/>
      <c r="G194" s="778"/>
      <c r="H194" s="18"/>
      <c r="I194" s="18"/>
      <c r="J194" s="18"/>
      <c r="K194" s="18"/>
      <c r="L194" s="18"/>
    </row>
    <row r="195" spans="1:12" ht="15.6" customHeight="1">
      <c r="A195" s="776" t="s">
        <v>869</v>
      </c>
      <c r="B195" s="776"/>
      <c r="C195" s="776"/>
      <c r="D195" s="776"/>
      <c r="E195" s="776"/>
      <c r="F195" s="776"/>
      <c r="G195" s="776"/>
      <c r="H195" s="18"/>
      <c r="I195" s="18"/>
      <c r="J195" s="18"/>
      <c r="K195" s="18"/>
      <c r="L195" s="18"/>
    </row>
    <row r="196" spans="1:12" ht="15.6" customHeight="1">
      <c r="A196" s="25" t="s">
        <v>835</v>
      </c>
      <c r="B196" s="523">
        <v>1146.6</v>
      </c>
      <c r="C196" s="545">
        <v>324.4</v>
      </c>
      <c r="D196" s="545">
        <v>122.8</v>
      </c>
      <c r="E196" s="545">
        <v>100</v>
      </c>
      <c r="F196" s="545">
        <v>100</v>
      </c>
      <c r="G196" s="546">
        <v>100</v>
      </c>
      <c r="H196" s="18"/>
      <c r="I196" s="18"/>
      <c r="J196" s="18"/>
      <c r="K196" s="18"/>
      <c r="L196" s="18"/>
    </row>
    <row r="197" spans="1:12" ht="15.6" customHeight="1">
      <c r="A197" s="222" t="s">
        <v>836</v>
      </c>
      <c r="B197" s="525"/>
      <c r="C197" s="535"/>
      <c r="D197" s="535"/>
      <c r="E197" s="535"/>
      <c r="F197" s="535"/>
      <c r="G197" s="540"/>
      <c r="H197" s="18"/>
      <c r="I197" s="18"/>
      <c r="J197" s="18"/>
      <c r="K197" s="18"/>
      <c r="L197" s="18"/>
    </row>
    <row r="198" spans="1:12" ht="15.6" customHeight="1">
      <c r="A198" s="93" t="s">
        <v>640</v>
      </c>
      <c r="B198" s="525">
        <v>759</v>
      </c>
      <c r="C198" s="535">
        <v>259.2</v>
      </c>
      <c r="D198" s="535">
        <v>115.4</v>
      </c>
      <c r="E198" s="535">
        <v>66.2</v>
      </c>
      <c r="F198" s="535">
        <v>79.9</v>
      </c>
      <c r="G198" s="540">
        <v>93.9</v>
      </c>
      <c r="H198" s="18"/>
      <c r="I198" s="18"/>
      <c r="J198" s="18"/>
      <c r="K198" s="18"/>
      <c r="L198" s="18"/>
    </row>
    <row r="199" spans="1:12" ht="15.6" customHeight="1">
      <c r="A199" s="243" t="s">
        <v>488</v>
      </c>
      <c r="B199" s="525"/>
      <c r="C199" s="535"/>
      <c r="D199" s="535"/>
      <c r="E199" s="535"/>
      <c r="F199" s="535"/>
      <c r="G199" s="540"/>
      <c r="H199" s="18"/>
      <c r="I199" s="18"/>
      <c r="J199" s="18"/>
      <c r="K199" s="18"/>
      <c r="L199" s="18"/>
    </row>
    <row r="200" spans="1:12" ht="15.6" customHeight="1">
      <c r="A200" s="93" t="s">
        <v>582</v>
      </c>
      <c r="B200" s="525">
        <v>223.1</v>
      </c>
      <c r="C200" s="535">
        <v>102.9</v>
      </c>
      <c r="D200" s="535">
        <v>45.6</v>
      </c>
      <c r="E200" s="535">
        <v>19.5</v>
      </c>
      <c r="F200" s="535">
        <v>31.7</v>
      </c>
      <c r="G200" s="540">
        <v>37.1</v>
      </c>
      <c r="H200" s="18"/>
      <c r="I200" s="18"/>
      <c r="J200" s="18"/>
      <c r="K200" s="18"/>
      <c r="L200" s="18"/>
    </row>
    <row r="201" spans="1:12" ht="15.6" customHeight="1">
      <c r="A201" s="243" t="s">
        <v>489</v>
      </c>
      <c r="B201" s="525"/>
      <c r="C201" s="535"/>
      <c r="D201" s="535"/>
      <c r="E201" s="535"/>
      <c r="F201" s="535"/>
      <c r="G201" s="540"/>
      <c r="H201" s="18"/>
      <c r="I201" s="18"/>
      <c r="J201" s="18"/>
      <c r="K201" s="18"/>
      <c r="L201" s="18"/>
    </row>
    <row r="202" spans="1:12" ht="15.6" customHeight="1">
      <c r="A202" s="93" t="s">
        <v>641</v>
      </c>
      <c r="B202" s="525">
        <v>256.9</v>
      </c>
      <c r="C202" s="535">
        <v>106.6</v>
      </c>
      <c r="D202" s="535">
        <v>59.5</v>
      </c>
      <c r="E202" s="535">
        <v>22.4</v>
      </c>
      <c r="F202" s="535">
        <v>32.9</v>
      </c>
      <c r="G202" s="540">
        <v>48.4</v>
      </c>
      <c r="H202" s="18"/>
      <c r="I202" s="18"/>
      <c r="J202" s="18"/>
      <c r="K202" s="18"/>
      <c r="L202" s="18"/>
    </row>
    <row r="203" spans="1:12" ht="15.6" customHeight="1">
      <c r="A203" s="243" t="s">
        <v>490</v>
      </c>
      <c r="B203" s="525"/>
      <c r="C203" s="535"/>
      <c r="D203" s="535"/>
      <c r="E203" s="535"/>
      <c r="F203" s="535"/>
      <c r="G203" s="540"/>
      <c r="H203" s="18"/>
      <c r="I203" s="18"/>
      <c r="J203" s="18"/>
      <c r="K203" s="18"/>
      <c r="L203" s="18"/>
    </row>
    <row r="204" spans="1:12" ht="15.6" customHeight="1">
      <c r="A204" s="777" t="s">
        <v>870</v>
      </c>
      <c r="B204" s="778"/>
      <c r="C204" s="778"/>
      <c r="D204" s="778"/>
      <c r="E204" s="778"/>
      <c r="F204" s="778"/>
      <c r="G204" s="778"/>
      <c r="H204" s="18"/>
      <c r="I204" s="18"/>
      <c r="J204" s="18"/>
      <c r="K204" s="18"/>
      <c r="L204" s="18"/>
    </row>
    <row r="205" spans="1:12" ht="15.6" customHeight="1">
      <c r="A205" s="776" t="s">
        <v>871</v>
      </c>
      <c r="B205" s="776"/>
      <c r="C205" s="776"/>
      <c r="D205" s="776"/>
      <c r="E205" s="776"/>
      <c r="F205" s="776"/>
      <c r="G205" s="776"/>
      <c r="H205" s="18"/>
      <c r="I205" s="18"/>
      <c r="J205" s="18"/>
      <c r="K205" s="18"/>
      <c r="L205" s="18"/>
    </row>
    <row r="206" spans="1:12" ht="15.6" customHeight="1">
      <c r="A206" s="25" t="s">
        <v>835</v>
      </c>
      <c r="B206" s="523">
        <v>1146.8</v>
      </c>
      <c r="C206" s="523">
        <v>324.4</v>
      </c>
      <c r="D206" s="523">
        <v>122.8</v>
      </c>
      <c r="E206" s="667" t="s">
        <v>347</v>
      </c>
      <c r="F206" s="667" t="s">
        <v>347</v>
      </c>
      <c r="G206" s="544" t="s">
        <v>347</v>
      </c>
      <c r="H206" s="18"/>
      <c r="I206" s="18"/>
      <c r="J206" s="18"/>
      <c r="K206" s="18"/>
      <c r="L206" s="18"/>
    </row>
    <row r="207" spans="1:12" ht="15.6" customHeight="1">
      <c r="A207" s="222" t="s">
        <v>836</v>
      </c>
      <c r="B207" s="525"/>
      <c r="C207" s="525"/>
      <c r="D207" s="525"/>
      <c r="E207" s="525"/>
      <c r="F207" s="525"/>
      <c r="G207" s="541"/>
      <c r="H207" s="18"/>
      <c r="I207" s="18"/>
      <c r="J207" s="18"/>
      <c r="K207" s="18"/>
      <c r="L207" s="18"/>
    </row>
    <row r="208" spans="1:12" ht="15.6" customHeight="1">
      <c r="A208" s="93" t="s">
        <v>479</v>
      </c>
      <c r="B208" s="525">
        <v>954</v>
      </c>
      <c r="C208" s="525">
        <v>276.4</v>
      </c>
      <c r="D208" s="525">
        <v>116.2</v>
      </c>
      <c r="E208" s="525">
        <v>100</v>
      </c>
      <c r="F208" s="525">
        <v>100</v>
      </c>
      <c r="G208" s="541">
        <v>100</v>
      </c>
      <c r="H208" s="18"/>
      <c r="I208" s="18"/>
      <c r="J208" s="18"/>
      <c r="K208" s="18"/>
      <c r="L208" s="18"/>
    </row>
    <row r="209" spans="1:12" ht="15.6" customHeight="1">
      <c r="A209" s="243" t="s">
        <v>480</v>
      </c>
      <c r="B209" s="525"/>
      <c r="C209" s="525"/>
      <c r="D209" s="525"/>
      <c r="E209" s="525"/>
      <c r="F209" s="525"/>
      <c r="G209" s="539"/>
      <c r="H209" s="18"/>
      <c r="I209" s="18"/>
      <c r="J209" s="18"/>
      <c r="K209" s="18"/>
      <c r="L209" s="18"/>
    </row>
    <row r="210" spans="1:12" ht="15.6" customHeight="1">
      <c r="A210" s="93" t="s">
        <v>642</v>
      </c>
      <c r="B210" s="525">
        <v>193.4</v>
      </c>
      <c r="C210" s="525">
        <v>76.9</v>
      </c>
      <c r="D210" s="525">
        <v>36.8</v>
      </c>
      <c r="E210" s="525">
        <v>20.3</v>
      </c>
      <c r="F210" s="525">
        <v>27.8</v>
      </c>
      <c r="G210" s="547">
        <v>31.6</v>
      </c>
      <c r="H210" s="18"/>
      <c r="I210" s="18"/>
      <c r="J210" s="18"/>
      <c r="K210" s="18"/>
      <c r="L210" s="18"/>
    </row>
    <row r="211" spans="1:12" ht="15.6" customHeight="1">
      <c r="A211" s="243" t="s">
        <v>481</v>
      </c>
      <c r="B211" s="525"/>
      <c r="C211" s="525"/>
      <c r="D211" s="525"/>
      <c r="E211" s="525"/>
      <c r="F211" s="525"/>
      <c r="G211" s="547"/>
      <c r="H211" s="18"/>
      <c r="I211" s="18"/>
      <c r="J211" s="18"/>
      <c r="K211" s="18"/>
      <c r="L211" s="18"/>
    </row>
    <row r="212" spans="1:12" ht="15.6" customHeight="1">
      <c r="A212" s="93" t="s">
        <v>643</v>
      </c>
      <c r="B212" s="525">
        <v>760.6</v>
      </c>
      <c r="C212" s="525">
        <v>199.5</v>
      </c>
      <c r="D212" s="525">
        <v>79.5</v>
      </c>
      <c r="E212" s="525">
        <v>79.7</v>
      </c>
      <c r="F212" s="525">
        <v>72.2</v>
      </c>
      <c r="G212" s="547">
        <v>68.4</v>
      </c>
      <c r="H212" s="18"/>
      <c r="I212" s="18"/>
      <c r="J212" s="18"/>
      <c r="K212" s="18"/>
      <c r="L212" s="18"/>
    </row>
    <row r="213" spans="1:12" ht="15.6" customHeight="1">
      <c r="A213" s="243" t="s">
        <v>482</v>
      </c>
      <c r="B213" s="525"/>
      <c r="C213" s="525"/>
      <c r="D213" s="525"/>
      <c r="E213" s="525"/>
      <c r="F213" s="525"/>
      <c r="G213" s="547"/>
      <c r="H213" s="18"/>
      <c r="I213" s="18"/>
      <c r="J213" s="18"/>
      <c r="K213" s="18"/>
      <c r="L213" s="18"/>
    </row>
    <row r="214" spans="1:12" ht="15.6" customHeight="1">
      <c r="A214" s="777" t="s">
        <v>885</v>
      </c>
      <c r="B214" s="778"/>
      <c r="C214" s="778"/>
      <c r="D214" s="778"/>
      <c r="E214" s="778"/>
      <c r="F214" s="778"/>
      <c r="G214" s="778"/>
      <c r="H214" s="18"/>
      <c r="I214" s="18"/>
      <c r="J214" s="18"/>
      <c r="K214" s="18"/>
      <c r="L214" s="18"/>
    </row>
    <row r="215" spans="1:12" ht="15.6" customHeight="1">
      <c r="A215" s="776" t="s">
        <v>872</v>
      </c>
      <c r="B215" s="776"/>
      <c r="C215" s="776"/>
      <c r="D215" s="776"/>
      <c r="E215" s="776"/>
      <c r="F215" s="776"/>
      <c r="G215" s="776"/>
      <c r="H215" s="18"/>
      <c r="I215" s="18"/>
      <c r="J215" s="18"/>
      <c r="K215" s="18"/>
      <c r="L215" s="18"/>
    </row>
    <row r="216" spans="1:12" ht="15.6" customHeight="1">
      <c r="A216" s="25" t="s">
        <v>835</v>
      </c>
      <c r="B216" s="523">
        <v>1146.4</v>
      </c>
      <c r="C216" s="523">
        <v>324.4</v>
      </c>
      <c r="D216" s="523">
        <v>122.8</v>
      </c>
      <c r="E216" s="667" t="s">
        <v>347</v>
      </c>
      <c r="F216" s="667" t="s">
        <v>347</v>
      </c>
      <c r="G216" s="544" t="s">
        <v>347</v>
      </c>
      <c r="H216" s="18"/>
      <c r="I216" s="18"/>
      <c r="J216" s="18"/>
      <c r="K216" s="18"/>
      <c r="L216" s="18"/>
    </row>
    <row r="217" spans="1:12" ht="15.6" customHeight="1">
      <c r="A217" s="222" t="s">
        <v>836</v>
      </c>
      <c r="B217" s="525"/>
      <c r="C217" s="525"/>
      <c r="D217" s="525"/>
      <c r="E217" s="525"/>
      <c r="F217" s="525"/>
      <c r="G217" s="541"/>
      <c r="H217" s="18"/>
      <c r="I217" s="18"/>
      <c r="J217" s="18"/>
      <c r="K217" s="18"/>
      <c r="L217" s="18"/>
    </row>
    <row r="218" spans="1:12" ht="15.6" customHeight="1">
      <c r="A218" s="93" t="s">
        <v>479</v>
      </c>
      <c r="B218" s="525">
        <v>937</v>
      </c>
      <c r="C218" s="525">
        <v>279.4</v>
      </c>
      <c r="D218" s="525">
        <v>115.3</v>
      </c>
      <c r="E218" s="525">
        <v>100</v>
      </c>
      <c r="F218" s="525">
        <v>100</v>
      </c>
      <c r="G218" s="541">
        <v>100</v>
      </c>
      <c r="H218" s="18"/>
      <c r="I218" s="18"/>
      <c r="J218" s="18"/>
      <c r="K218" s="18"/>
      <c r="L218" s="18"/>
    </row>
    <row r="219" spans="1:12" ht="15.6" customHeight="1">
      <c r="A219" s="243" t="s">
        <v>480</v>
      </c>
      <c r="B219" s="525"/>
      <c r="C219" s="525"/>
      <c r="D219" s="525"/>
      <c r="E219" s="525"/>
      <c r="F219" s="525"/>
      <c r="G219" s="541"/>
      <c r="H219" s="18"/>
      <c r="I219" s="18"/>
      <c r="J219" s="18"/>
      <c r="K219" s="18"/>
      <c r="L219" s="18"/>
    </row>
    <row r="220" spans="1:12" ht="15.6" customHeight="1">
      <c r="A220" s="93" t="s">
        <v>644</v>
      </c>
      <c r="B220" s="525">
        <v>877</v>
      </c>
      <c r="C220" s="525">
        <v>255.7</v>
      </c>
      <c r="D220" s="525">
        <v>101</v>
      </c>
      <c r="E220" s="525">
        <v>93.6</v>
      </c>
      <c r="F220" s="525">
        <v>91.5</v>
      </c>
      <c r="G220" s="528">
        <v>87.5</v>
      </c>
      <c r="H220" s="18"/>
      <c r="I220" s="18"/>
      <c r="J220" s="18"/>
      <c r="K220" s="18"/>
      <c r="L220" s="18"/>
    </row>
    <row r="221" spans="1:12" ht="15.6" customHeight="1">
      <c r="A221" s="243" t="s">
        <v>483</v>
      </c>
      <c r="B221" s="525"/>
      <c r="C221" s="525"/>
      <c r="D221" s="525"/>
      <c r="E221" s="525"/>
      <c r="F221" s="525"/>
      <c r="G221" s="528"/>
      <c r="H221" s="18"/>
      <c r="I221" s="18"/>
      <c r="J221" s="18"/>
      <c r="K221" s="18"/>
      <c r="L221" s="18"/>
    </row>
    <row r="222" spans="1:12" ht="15.6" customHeight="1">
      <c r="A222" s="777" t="s">
        <v>873</v>
      </c>
      <c r="B222" s="778"/>
      <c r="C222" s="778"/>
      <c r="D222" s="778"/>
      <c r="E222" s="778"/>
      <c r="F222" s="778"/>
      <c r="G222" s="778"/>
      <c r="H222" s="18"/>
      <c r="I222" s="18"/>
      <c r="J222" s="18"/>
      <c r="K222" s="18"/>
      <c r="L222" s="18"/>
    </row>
    <row r="223" spans="1:12" ht="15.6" customHeight="1">
      <c r="A223" s="776" t="s">
        <v>874</v>
      </c>
      <c r="B223" s="776"/>
      <c r="C223" s="776"/>
      <c r="D223" s="776"/>
      <c r="E223" s="776"/>
      <c r="F223" s="776"/>
      <c r="G223" s="776"/>
      <c r="H223" s="18"/>
      <c r="I223" s="18"/>
      <c r="J223" s="18"/>
      <c r="K223" s="18"/>
      <c r="L223" s="18"/>
    </row>
    <row r="224" spans="1:12" ht="15.6" customHeight="1">
      <c r="A224" s="25" t="s">
        <v>835</v>
      </c>
      <c r="B224" s="523">
        <v>1146.4</v>
      </c>
      <c r="C224" s="523">
        <v>324.4</v>
      </c>
      <c r="D224" s="523">
        <v>122.8</v>
      </c>
      <c r="E224" s="667" t="s">
        <v>347</v>
      </c>
      <c r="F224" s="667" t="s">
        <v>347</v>
      </c>
      <c r="G224" s="544" t="s">
        <v>347</v>
      </c>
      <c r="H224" s="18"/>
      <c r="I224" s="18"/>
      <c r="J224" s="18"/>
      <c r="K224" s="18"/>
      <c r="L224" s="18"/>
    </row>
    <row r="225" spans="1:12" ht="15.6" customHeight="1">
      <c r="A225" s="222" t="s">
        <v>836</v>
      </c>
      <c r="B225" s="525"/>
      <c r="C225" s="525"/>
      <c r="D225" s="525"/>
      <c r="E225" s="525"/>
      <c r="F225" s="525"/>
      <c r="G225" s="541"/>
      <c r="H225" s="18"/>
      <c r="I225" s="18"/>
      <c r="J225" s="18"/>
      <c r="K225" s="18"/>
      <c r="L225" s="18"/>
    </row>
    <row r="226" spans="1:12" ht="15.6" customHeight="1">
      <c r="A226" s="93" t="s">
        <v>479</v>
      </c>
      <c r="B226" s="525">
        <v>715.7</v>
      </c>
      <c r="C226" s="525">
        <v>176.2</v>
      </c>
      <c r="D226" s="525">
        <v>51.6</v>
      </c>
      <c r="E226" s="525">
        <v>100</v>
      </c>
      <c r="F226" s="525">
        <v>100</v>
      </c>
      <c r="G226" s="541">
        <v>100</v>
      </c>
      <c r="H226" s="18"/>
      <c r="I226" s="18"/>
      <c r="J226" s="18"/>
      <c r="K226" s="18"/>
      <c r="L226" s="18"/>
    </row>
    <row r="227" spans="1:12" ht="15.6" customHeight="1">
      <c r="A227" s="243" t="s">
        <v>480</v>
      </c>
      <c r="B227" s="525"/>
      <c r="C227" s="525"/>
      <c r="D227" s="525"/>
      <c r="E227" s="525"/>
      <c r="F227" s="525"/>
      <c r="G227" s="539"/>
      <c r="H227" s="18"/>
      <c r="I227" s="18"/>
      <c r="J227" s="18"/>
      <c r="K227" s="18"/>
      <c r="L227" s="18"/>
    </row>
    <row r="228" spans="1:12" ht="15.6" customHeight="1">
      <c r="A228" s="93" t="s">
        <v>644</v>
      </c>
      <c r="B228" s="525">
        <v>655</v>
      </c>
      <c r="C228" s="525">
        <v>161.3</v>
      </c>
      <c r="D228" s="525">
        <v>47.8</v>
      </c>
      <c r="E228" s="525">
        <v>91.5</v>
      </c>
      <c r="F228" s="525">
        <v>91.5</v>
      </c>
      <c r="G228" s="539">
        <v>92.6</v>
      </c>
      <c r="H228" s="18"/>
      <c r="I228" s="18"/>
      <c r="J228" s="18"/>
      <c r="K228" s="18"/>
      <c r="L228" s="18"/>
    </row>
    <row r="229" spans="1:12" ht="15.6" customHeight="1">
      <c r="A229" s="243" t="s">
        <v>483</v>
      </c>
      <c r="B229" s="525"/>
      <c r="C229" s="525"/>
      <c r="D229" s="525"/>
      <c r="E229" s="525"/>
      <c r="F229" s="525"/>
      <c r="G229" s="539"/>
      <c r="H229" s="18"/>
      <c r="I229" s="18"/>
      <c r="J229" s="18"/>
      <c r="K229" s="18"/>
      <c r="L229" s="18"/>
    </row>
    <row r="230" spans="1:12" ht="15.6" customHeight="1">
      <c r="A230" s="779" t="s">
        <v>886</v>
      </c>
      <c r="B230" s="778"/>
      <c r="C230" s="778"/>
      <c r="D230" s="778"/>
      <c r="E230" s="778"/>
      <c r="F230" s="778"/>
      <c r="G230" s="778"/>
      <c r="H230" s="18"/>
      <c r="I230" s="18"/>
      <c r="J230" s="18"/>
      <c r="K230" s="18"/>
      <c r="L230" s="18"/>
    </row>
    <row r="231" spans="1:12" ht="15.6" customHeight="1">
      <c r="A231" s="776" t="s">
        <v>875</v>
      </c>
      <c r="B231" s="776"/>
      <c r="C231" s="776"/>
      <c r="D231" s="776"/>
      <c r="E231" s="776"/>
      <c r="F231" s="776"/>
      <c r="G231" s="776"/>
      <c r="H231" s="18"/>
      <c r="I231" s="18"/>
      <c r="J231" s="18"/>
      <c r="K231" s="18"/>
      <c r="L231" s="18"/>
    </row>
    <row r="232" spans="1:12" ht="15.6" customHeight="1">
      <c r="A232" s="25" t="s">
        <v>835</v>
      </c>
      <c r="B232" s="523">
        <v>1146.4</v>
      </c>
      <c r="C232" s="523">
        <v>324.4</v>
      </c>
      <c r="D232" s="523">
        <v>122.8</v>
      </c>
      <c r="E232" s="667" t="s">
        <v>347</v>
      </c>
      <c r="F232" s="667" t="s">
        <v>347</v>
      </c>
      <c r="G232" s="544" t="s">
        <v>347</v>
      </c>
      <c r="H232" s="18"/>
      <c r="I232" s="18"/>
      <c r="J232" s="18"/>
      <c r="K232" s="18"/>
      <c r="L232" s="18"/>
    </row>
    <row r="233" spans="1:12" ht="15.6" customHeight="1">
      <c r="A233" s="222" t="s">
        <v>836</v>
      </c>
      <c r="B233" s="525"/>
      <c r="C233" s="525"/>
      <c r="D233" s="525"/>
      <c r="E233" s="525"/>
      <c r="F233" s="525"/>
      <c r="G233" s="541"/>
      <c r="H233" s="18"/>
      <c r="I233" s="18"/>
      <c r="J233" s="18"/>
      <c r="K233" s="18"/>
      <c r="L233" s="18"/>
    </row>
    <row r="234" spans="1:12" ht="15.6" customHeight="1">
      <c r="A234" s="93" t="s">
        <v>479</v>
      </c>
      <c r="B234" s="525">
        <v>886.4</v>
      </c>
      <c r="C234" s="525">
        <v>273.5</v>
      </c>
      <c r="D234" s="525">
        <v>114.4</v>
      </c>
      <c r="E234" s="525">
        <v>100</v>
      </c>
      <c r="F234" s="525">
        <v>100</v>
      </c>
      <c r="G234" s="541">
        <v>100</v>
      </c>
      <c r="H234" s="18"/>
      <c r="I234" s="18"/>
      <c r="J234" s="18"/>
      <c r="K234" s="18"/>
      <c r="L234" s="18"/>
    </row>
    <row r="235" spans="1:12" ht="15.6" customHeight="1">
      <c r="A235" s="243" t="s">
        <v>480</v>
      </c>
      <c r="B235" s="525"/>
      <c r="C235" s="525"/>
      <c r="D235" s="525"/>
      <c r="E235" s="525"/>
      <c r="F235" s="525"/>
      <c r="G235" s="528"/>
      <c r="H235" s="18"/>
      <c r="I235" s="18"/>
      <c r="J235" s="18"/>
      <c r="K235" s="18"/>
      <c r="L235" s="18"/>
    </row>
    <row r="236" spans="1:12" ht="15.6" customHeight="1">
      <c r="A236" s="93" t="s">
        <v>644</v>
      </c>
      <c r="B236" s="525">
        <v>814.3</v>
      </c>
      <c r="C236" s="525">
        <v>242.1</v>
      </c>
      <c r="D236" s="525">
        <v>94.4</v>
      </c>
      <c r="E236" s="525">
        <v>91.9</v>
      </c>
      <c r="F236" s="525">
        <v>88.5</v>
      </c>
      <c r="G236" s="528">
        <v>82.6</v>
      </c>
      <c r="H236" s="18"/>
      <c r="I236" s="18"/>
      <c r="J236" s="18"/>
      <c r="K236" s="18"/>
      <c r="L236" s="18"/>
    </row>
    <row r="237" spans="1:12" ht="15.6" customHeight="1">
      <c r="A237" s="243" t="s">
        <v>483</v>
      </c>
      <c r="B237" s="525"/>
      <c r="C237" s="525"/>
      <c r="D237" s="525"/>
      <c r="E237" s="525"/>
      <c r="F237" s="525"/>
      <c r="G237" s="528"/>
      <c r="H237" s="18"/>
      <c r="I237" s="18"/>
      <c r="J237" s="18"/>
      <c r="K237" s="18"/>
      <c r="L237" s="18"/>
    </row>
    <row r="238" spans="1:12" ht="15.6" customHeight="1">
      <c r="A238" s="779" t="s">
        <v>876</v>
      </c>
      <c r="B238" s="778"/>
      <c r="C238" s="778"/>
      <c r="D238" s="778"/>
      <c r="E238" s="778"/>
      <c r="F238" s="778"/>
      <c r="G238" s="778"/>
      <c r="H238" s="18"/>
      <c r="I238" s="18"/>
      <c r="J238" s="18"/>
      <c r="K238" s="18"/>
      <c r="L238" s="18"/>
    </row>
    <row r="239" spans="1:12" ht="15.6" customHeight="1">
      <c r="A239" s="776" t="s">
        <v>877</v>
      </c>
      <c r="B239" s="776"/>
      <c r="C239" s="776"/>
      <c r="D239" s="776"/>
      <c r="E239" s="776"/>
      <c r="F239" s="776"/>
      <c r="G239" s="776"/>
      <c r="H239" s="18"/>
      <c r="I239" s="18"/>
      <c r="J239" s="18"/>
      <c r="K239" s="18"/>
      <c r="L239" s="18"/>
    </row>
    <row r="240" spans="1:12" ht="15.6" customHeight="1">
      <c r="A240" s="25" t="s">
        <v>835</v>
      </c>
      <c r="B240" s="523">
        <v>1146.4</v>
      </c>
      <c r="C240" s="523">
        <v>324.4</v>
      </c>
      <c r="D240" s="523">
        <v>122.8</v>
      </c>
      <c r="E240" s="667" t="s">
        <v>347</v>
      </c>
      <c r="F240" s="667" t="s">
        <v>347</v>
      </c>
      <c r="G240" s="544" t="s">
        <v>347</v>
      </c>
      <c r="H240" s="18"/>
      <c r="I240" s="18"/>
      <c r="J240" s="18"/>
      <c r="K240" s="18"/>
      <c r="L240" s="18"/>
    </row>
    <row r="241" spans="1:12" ht="15.6" customHeight="1">
      <c r="A241" s="222" t="s">
        <v>836</v>
      </c>
      <c r="B241" s="525"/>
      <c r="C241" s="525"/>
      <c r="D241" s="525"/>
      <c r="E241" s="525"/>
      <c r="F241" s="525"/>
      <c r="G241" s="541"/>
      <c r="H241" s="18"/>
      <c r="I241" s="18"/>
      <c r="J241" s="18"/>
      <c r="K241" s="18"/>
      <c r="L241" s="18"/>
    </row>
    <row r="242" spans="1:12" ht="15.6" customHeight="1">
      <c r="A242" s="93" t="s">
        <v>479</v>
      </c>
      <c r="B242" s="525">
        <v>334.8</v>
      </c>
      <c r="C242" s="525">
        <v>92.9</v>
      </c>
      <c r="D242" s="525">
        <v>33.1</v>
      </c>
      <c r="E242" s="525">
        <v>100</v>
      </c>
      <c r="F242" s="525">
        <v>100</v>
      </c>
      <c r="G242" s="541">
        <v>100</v>
      </c>
      <c r="H242" s="18"/>
      <c r="I242" s="18"/>
      <c r="J242" s="18"/>
      <c r="K242" s="18"/>
      <c r="L242" s="18"/>
    </row>
    <row r="243" spans="1:12" ht="15.6" customHeight="1">
      <c r="A243" s="243" t="s">
        <v>480</v>
      </c>
      <c r="B243" s="525"/>
      <c r="C243" s="525"/>
      <c r="D243" s="525"/>
      <c r="E243" s="525"/>
      <c r="F243" s="525"/>
      <c r="G243" s="528"/>
      <c r="H243" s="18"/>
      <c r="I243" s="18"/>
      <c r="J243" s="18"/>
      <c r="K243" s="18"/>
      <c r="L243" s="18"/>
    </row>
    <row r="244" spans="1:12" ht="15.6" customHeight="1">
      <c r="A244" s="93" t="s">
        <v>644</v>
      </c>
      <c r="B244" s="525">
        <v>324</v>
      </c>
      <c r="C244" s="525">
        <v>90.4</v>
      </c>
      <c r="D244" s="525">
        <v>30</v>
      </c>
      <c r="E244" s="525">
        <v>96.8</v>
      </c>
      <c r="F244" s="525">
        <v>97.3</v>
      </c>
      <c r="G244" s="528">
        <v>90.6</v>
      </c>
      <c r="H244" s="18"/>
      <c r="I244" s="18"/>
      <c r="J244" s="18"/>
      <c r="K244" s="18"/>
      <c r="L244" s="18"/>
    </row>
    <row r="245" spans="1:12" ht="15.6" customHeight="1">
      <c r="A245" s="243" t="s">
        <v>483</v>
      </c>
      <c r="B245" s="525"/>
      <c r="C245" s="525"/>
      <c r="D245" s="525"/>
      <c r="E245" s="525"/>
      <c r="F245" s="525"/>
      <c r="G245" s="528"/>
      <c r="H245" s="18"/>
      <c r="I245" s="18"/>
      <c r="J245" s="18"/>
      <c r="K245" s="18"/>
      <c r="L245" s="18"/>
    </row>
    <row r="246" spans="1:12" ht="15.6" customHeight="1">
      <c r="A246" s="18"/>
      <c r="B246" s="18"/>
      <c r="C246" s="18"/>
      <c r="D246" s="18"/>
      <c r="E246" s="18"/>
      <c r="F246" s="18"/>
      <c r="G246" s="18"/>
      <c r="H246" s="18"/>
      <c r="I246" s="18"/>
      <c r="J246" s="18"/>
      <c r="K246" s="18"/>
      <c r="L246" s="18"/>
    </row>
    <row r="247" spans="1:12" ht="15.6" customHeight="1">
      <c r="A247" s="775" t="s">
        <v>908</v>
      </c>
      <c r="B247" s="775"/>
      <c r="C247" s="775"/>
      <c r="D247" s="775"/>
      <c r="E247" s="775"/>
      <c r="F247" s="775"/>
      <c r="G247" s="775"/>
      <c r="H247" s="18"/>
      <c r="I247" s="18"/>
      <c r="J247" s="18"/>
      <c r="K247" s="18"/>
      <c r="L247" s="18"/>
    </row>
    <row r="248" spans="1:12" ht="15.6" customHeight="1">
      <c r="A248" s="278" t="s">
        <v>909</v>
      </c>
      <c r="B248" s="504"/>
      <c r="C248" s="504"/>
      <c r="D248" s="504"/>
      <c r="E248" s="504"/>
      <c r="F248" s="504"/>
      <c r="G248" s="504"/>
      <c r="H248" s="18"/>
      <c r="I248" s="18"/>
      <c r="J248" s="18"/>
      <c r="K248" s="18"/>
      <c r="L248" s="18"/>
    </row>
    <row r="249" spans="1:12" ht="15.6" customHeight="1">
      <c r="A249" s="18"/>
      <c r="B249" s="18"/>
      <c r="C249" s="18"/>
      <c r="D249" s="18"/>
      <c r="E249" s="18"/>
      <c r="F249" s="18"/>
      <c r="G249" s="18"/>
      <c r="H249" s="18"/>
      <c r="I249" s="18"/>
      <c r="J249" s="18"/>
      <c r="K249" s="18"/>
      <c r="L249" s="18"/>
    </row>
    <row r="250" spans="1:12" ht="15.6" customHeight="1">
      <c r="A250" s="18"/>
      <c r="B250" s="18"/>
      <c r="C250" s="18"/>
      <c r="D250" s="18"/>
      <c r="E250" s="18"/>
      <c r="F250" s="18"/>
      <c r="G250" s="18"/>
      <c r="H250" s="18"/>
      <c r="I250" s="18"/>
      <c r="J250" s="18"/>
      <c r="K250" s="18"/>
      <c r="L250" s="18"/>
    </row>
    <row r="251" spans="1:12" ht="15.6" customHeight="1">
      <c r="A251" s="18"/>
      <c r="B251" s="18"/>
      <c r="C251" s="18"/>
      <c r="D251" s="18"/>
      <c r="E251" s="18"/>
      <c r="F251" s="18"/>
      <c r="G251" s="18"/>
      <c r="H251" s="18"/>
      <c r="I251" s="18"/>
      <c r="J251" s="18"/>
      <c r="K251" s="18"/>
      <c r="L251" s="18"/>
    </row>
    <row r="252" spans="1:12" ht="15.6" customHeight="1">
      <c r="A252" s="18"/>
      <c r="B252" s="18"/>
      <c r="C252" s="18"/>
      <c r="D252" s="18"/>
      <c r="E252" s="18"/>
      <c r="F252" s="18"/>
      <c r="G252" s="18"/>
      <c r="H252" s="18"/>
      <c r="I252" s="18"/>
      <c r="J252" s="18"/>
      <c r="K252" s="18"/>
      <c r="L252" s="18"/>
    </row>
    <row r="253" spans="1:12" ht="15.6" customHeight="1">
      <c r="A253" s="18"/>
      <c r="B253" s="18"/>
      <c r="C253" s="18"/>
      <c r="D253" s="18"/>
      <c r="E253" s="18"/>
      <c r="F253" s="18"/>
      <c r="G253" s="18"/>
      <c r="H253" s="18"/>
      <c r="I253" s="18"/>
      <c r="J253" s="18"/>
      <c r="K253" s="18"/>
      <c r="L253" s="18"/>
    </row>
    <row r="254" spans="1:12" ht="15.6" customHeight="1">
      <c r="A254" s="18"/>
      <c r="B254" s="18"/>
      <c r="C254" s="18"/>
      <c r="D254" s="18"/>
      <c r="E254" s="18"/>
      <c r="F254" s="18"/>
      <c r="G254" s="18"/>
      <c r="H254" s="18"/>
      <c r="I254" s="18"/>
      <c r="J254" s="18"/>
      <c r="K254" s="18"/>
      <c r="L254" s="18"/>
    </row>
    <row r="255" spans="1:12" ht="15.6" customHeight="1">
      <c r="A255" s="18"/>
      <c r="B255" s="18"/>
      <c r="C255" s="18"/>
      <c r="D255" s="18"/>
      <c r="E255" s="18"/>
      <c r="F255" s="18"/>
      <c r="G255" s="18"/>
      <c r="H255" s="18"/>
      <c r="I255" s="18"/>
      <c r="J255" s="18"/>
      <c r="K255" s="18"/>
      <c r="L255" s="18"/>
    </row>
    <row r="256" spans="1:12" ht="15.6" customHeight="1">
      <c r="A256" s="18"/>
      <c r="B256" s="18"/>
      <c r="C256" s="18"/>
      <c r="D256" s="18"/>
      <c r="E256" s="18"/>
      <c r="F256" s="18"/>
      <c r="G256" s="18"/>
      <c r="H256" s="18"/>
      <c r="I256" s="18"/>
      <c r="J256" s="18"/>
      <c r="K256" s="18"/>
      <c r="L256" s="18"/>
    </row>
    <row r="257" spans="1:12" ht="15.6" customHeight="1">
      <c r="A257" s="18"/>
      <c r="B257" s="18"/>
      <c r="C257" s="18"/>
      <c r="D257" s="18"/>
      <c r="E257" s="18"/>
      <c r="F257" s="18"/>
      <c r="G257" s="18"/>
      <c r="H257" s="18"/>
      <c r="I257" s="18"/>
      <c r="J257" s="18"/>
      <c r="K257" s="18"/>
      <c r="L257" s="18"/>
    </row>
    <row r="258" spans="1:12" ht="15.6" customHeight="1">
      <c r="A258" s="18"/>
      <c r="B258" s="18"/>
      <c r="C258" s="18"/>
      <c r="D258" s="18"/>
      <c r="E258" s="18"/>
      <c r="F258" s="18"/>
      <c r="G258" s="18"/>
      <c r="H258" s="18"/>
      <c r="I258" s="18"/>
      <c r="J258" s="18"/>
      <c r="K258" s="18"/>
      <c r="L258" s="18"/>
    </row>
    <row r="259" spans="1:12" ht="15.6" customHeight="1">
      <c r="A259" s="18"/>
      <c r="B259" s="18"/>
      <c r="C259" s="18"/>
      <c r="D259" s="18"/>
      <c r="E259" s="18"/>
      <c r="F259" s="18"/>
      <c r="G259" s="18"/>
      <c r="H259" s="18"/>
      <c r="I259" s="18"/>
      <c r="J259" s="18"/>
      <c r="K259" s="18"/>
      <c r="L259" s="18"/>
    </row>
    <row r="260" spans="1:12" ht="15.6" customHeight="1">
      <c r="A260" s="18"/>
      <c r="B260" s="18"/>
      <c r="C260" s="18"/>
      <c r="D260" s="18"/>
      <c r="E260" s="18"/>
      <c r="F260" s="18"/>
      <c r="G260" s="18"/>
      <c r="H260" s="18"/>
      <c r="I260" s="18"/>
      <c r="J260" s="18"/>
      <c r="K260" s="18"/>
      <c r="L260" s="18"/>
    </row>
    <row r="261" spans="1:12" ht="15.6" customHeight="1">
      <c r="A261" s="18"/>
      <c r="B261" s="18"/>
      <c r="C261" s="18"/>
      <c r="D261" s="18"/>
      <c r="E261" s="18"/>
      <c r="F261" s="18"/>
      <c r="G261" s="18"/>
      <c r="H261" s="18"/>
      <c r="I261" s="18"/>
      <c r="J261" s="18"/>
      <c r="K261" s="18"/>
      <c r="L261" s="18"/>
    </row>
    <row r="262" spans="1:12" ht="15.6" customHeight="1">
      <c r="A262" s="18"/>
      <c r="B262" s="18"/>
      <c r="C262" s="18"/>
      <c r="D262" s="18"/>
      <c r="E262" s="18"/>
      <c r="F262" s="18"/>
      <c r="G262" s="18"/>
      <c r="H262" s="18"/>
      <c r="I262" s="18"/>
      <c r="J262" s="18"/>
      <c r="K262" s="18"/>
      <c r="L262" s="18"/>
    </row>
    <row r="263" spans="1:12" ht="15.6" customHeight="1">
      <c r="A263" s="18"/>
      <c r="B263" s="18"/>
      <c r="C263" s="18"/>
      <c r="D263" s="18"/>
      <c r="E263" s="18"/>
      <c r="F263" s="18"/>
      <c r="G263" s="18"/>
      <c r="H263" s="18"/>
      <c r="I263" s="18"/>
      <c r="J263" s="18"/>
      <c r="K263" s="18"/>
      <c r="L263" s="18"/>
    </row>
    <row r="264" spans="1:12" ht="15.6" customHeight="1">
      <c r="A264" s="18"/>
      <c r="B264" s="18"/>
      <c r="C264" s="18"/>
      <c r="D264" s="18"/>
      <c r="E264" s="18"/>
      <c r="F264" s="18"/>
      <c r="G264" s="18"/>
      <c r="H264" s="18"/>
      <c r="I264" s="18"/>
      <c r="J264" s="18"/>
      <c r="K264" s="18"/>
      <c r="L264" s="18"/>
    </row>
    <row r="265" spans="1:12" ht="15.6" customHeight="1">
      <c r="A265" s="18"/>
      <c r="B265" s="18"/>
      <c r="C265" s="18"/>
      <c r="D265" s="18"/>
      <c r="E265" s="18"/>
      <c r="F265" s="18"/>
      <c r="G265" s="18"/>
      <c r="H265" s="18"/>
      <c r="I265" s="18"/>
      <c r="J265" s="18"/>
      <c r="K265" s="18"/>
      <c r="L265" s="18"/>
    </row>
    <row r="266" spans="1:12" ht="15.6" customHeight="1">
      <c r="A266" s="18"/>
      <c r="B266" s="18"/>
      <c r="C266" s="18"/>
      <c r="D266" s="18"/>
      <c r="E266" s="18"/>
      <c r="F266" s="18"/>
      <c r="G266" s="18"/>
      <c r="H266" s="18"/>
      <c r="I266" s="18"/>
      <c r="J266" s="18"/>
      <c r="K266" s="18"/>
      <c r="L266" s="18"/>
    </row>
    <row r="267" spans="1:12" ht="15">
      <c r="A267" s="18"/>
      <c r="B267" s="18"/>
      <c r="C267" s="18"/>
      <c r="D267" s="18"/>
      <c r="E267" s="18"/>
      <c r="F267" s="18"/>
      <c r="G267" s="18"/>
      <c r="H267" s="18"/>
      <c r="I267" s="18"/>
      <c r="J267" s="18"/>
      <c r="K267" s="18"/>
      <c r="L267" s="18"/>
    </row>
    <row r="268" spans="1:12" ht="15">
      <c r="A268" s="18"/>
      <c r="B268" s="18"/>
      <c r="C268" s="18"/>
      <c r="D268" s="18"/>
      <c r="E268" s="18"/>
      <c r="F268" s="18"/>
      <c r="G268" s="18"/>
      <c r="H268" s="18"/>
      <c r="I268" s="18"/>
      <c r="J268" s="18"/>
      <c r="K268" s="18"/>
      <c r="L268" s="18"/>
    </row>
  </sheetData>
  <mergeCells count="59">
    <mergeCell ref="A5:A7"/>
    <mergeCell ref="A157:G157"/>
    <mergeCell ref="A231:G231"/>
    <mergeCell ref="A239:G239"/>
    <mergeCell ref="A167:G167"/>
    <mergeCell ref="A175:G175"/>
    <mergeCell ref="A187:G187"/>
    <mergeCell ref="A195:G195"/>
    <mergeCell ref="A230:G230"/>
    <mergeCell ref="A222:G222"/>
    <mergeCell ref="A214:G214"/>
    <mergeCell ref="A166:G166"/>
    <mergeCell ref="A174:G174"/>
    <mergeCell ref="A186:G186"/>
    <mergeCell ref="A9:G9"/>
    <mergeCell ref="A19:G19"/>
    <mergeCell ref="A25:G25"/>
    <mergeCell ref="A31:G31"/>
    <mergeCell ref="A205:G205"/>
    <mergeCell ref="A47:G47"/>
    <mergeCell ref="A121:G121"/>
    <mergeCell ref="A131:G131"/>
    <mergeCell ref="A137:G137"/>
    <mergeCell ref="A149:G149"/>
    <mergeCell ref="A95:G95"/>
    <mergeCell ref="A107:G107"/>
    <mergeCell ref="A204:G204"/>
    <mergeCell ref="A1:G1"/>
    <mergeCell ref="A238:G238"/>
    <mergeCell ref="A194:G194"/>
    <mergeCell ref="A76:G76"/>
    <mergeCell ref="A94:G94"/>
    <mergeCell ref="B7:D7"/>
    <mergeCell ref="C5:D5"/>
    <mergeCell ref="E5:E6"/>
    <mergeCell ref="F5:G5"/>
    <mergeCell ref="E7:G7"/>
    <mergeCell ref="A8:G8"/>
    <mergeCell ref="A18:G18"/>
    <mergeCell ref="A24:G24"/>
    <mergeCell ref="B5:B6"/>
    <mergeCell ref="A30:G30"/>
    <mergeCell ref="A46:G46"/>
    <mergeCell ref="A247:G247"/>
    <mergeCell ref="A223:G223"/>
    <mergeCell ref="A56:G56"/>
    <mergeCell ref="A66:G66"/>
    <mergeCell ref="A82:G82"/>
    <mergeCell ref="A106:G106"/>
    <mergeCell ref="A120:G120"/>
    <mergeCell ref="A130:G130"/>
    <mergeCell ref="A136:G136"/>
    <mergeCell ref="A156:G156"/>
    <mergeCell ref="A148:G148"/>
    <mergeCell ref="A57:G57"/>
    <mergeCell ref="A67:G67"/>
    <mergeCell ref="A77:G77"/>
    <mergeCell ref="A83:G83"/>
    <mergeCell ref="A215:G215"/>
  </mergeCells>
  <hyperlinks>
    <hyperlink ref="G3" location="'Spis treści'!A1" display="Powrót do spisu treści"/>
    <hyperlink ref="G4" location="Aneks.xlsx#'Spis treści'!A1" display="Aneks.xlsx#'Spis treści'!A1"/>
  </hyperlink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Odbiorcy2 xmlns="9070EBFB-EDD5-4A8B-ADA9-FC396769AC9B" xsi:nil="true"/>
    <Osoba xmlns="9070EBFB-EDD5-4A8B-ADA9-FC396769AC9B">STAT\szymochao</Osoba>
    <NazwaPliku xmlns="9070EBFB-EDD5-4A8B-ADA9-FC396769AC9B">Załącznik D_Aneks.xlsx</NazwaPliku>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0x00FBEB7090D5ED8B4AADA9FC396769AC9B</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3BEB32-FE7C-4B4B-8CDD-9185920D2D51}">
  <ds:schemaRef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9070EBFB-EDD5-4A8B-ADA9-FC396769AC9B"/>
    <ds:schemaRef ds:uri="http://www.w3.org/XML/1998/namespace"/>
    <ds:schemaRef ds:uri="http://purl.org/dc/dcmitype/"/>
  </ds:schemaRefs>
</ds:datastoreItem>
</file>

<file path=customXml/itemProps2.xml><?xml version="1.0" encoding="utf-8"?>
<ds:datastoreItem xmlns:ds="http://schemas.openxmlformats.org/officeDocument/2006/customXml" ds:itemID="{8CF9011F-2005-45F9-9089-F91C2A848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70EBFB-EDD5-4A8B-ADA9-FC396769A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2019-12-31T11:08:49Z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0x0101005F253E89B8992844AAE9836E71E202A8</vt:lpwstr>
  </property>
</Properties>
</file>